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workbookProtection workbookAlgorithmName="SHA-512" workbookHashValue="DZfUOXHgRqZyDB7Y0Tky6+vujil+1FWtegFUwmi5W6Xkiku8PEOSqWR/YQXe3d0dygMFZ7uXyDyiqTpq2l+nhQ==" workbookSaltValue="MM8/HjMJ0lgX9Xs4BkBG4Q==" workbookSpinCount="100000" lockStructure="1"/>
  <bookViews>
    <workbookView xWindow="620" yWindow="60" windowWidth="40420" windowHeight="20720" tabRatio="231"/>
  </bookViews>
  <sheets>
    <sheet name="Sheet1" sheetId="1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1" i="1" l="1"/>
  <c r="AP131" i="1"/>
  <c r="X131" i="1"/>
  <c r="M131" i="1"/>
  <c r="X123" i="1"/>
  <c r="X121" i="1"/>
  <c r="X119" i="1"/>
  <c r="X117" i="1"/>
  <c r="X115" i="1"/>
  <c r="X113" i="1"/>
  <c r="X111" i="1"/>
  <c r="X109" i="1"/>
  <c r="X107" i="1"/>
  <c r="X105" i="1"/>
  <c r="X103" i="1"/>
  <c r="X101" i="1"/>
  <c r="X99" i="1"/>
  <c r="X97" i="1"/>
  <c r="X95" i="1"/>
  <c r="X93" i="1"/>
  <c r="X91" i="1"/>
  <c r="X89" i="1"/>
  <c r="X87" i="1"/>
  <c r="X85" i="1"/>
  <c r="X83" i="1"/>
  <c r="X81" i="1"/>
  <c r="X79" i="1"/>
  <c r="X77" i="1"/>
  <c r="X75" i="1"/>
  <c r="X73" i="1"/>
  <c r="X71" i="1"/>
  <c r="X69" i="1"/>
  <c r="X67" i="1"/>
  <c r="X124" i="1"/>
  <c r="X122" i="1"/>
  <c r="X120" i="1"/>
  <c r="X118" i="1"/>
  <c r="X116" i="1"/>
  <c r="X114" i="1"/>
  <c r="X112" i="1"/>
  <c r="X110" i="1"/>
  <c r="X108" i="1"/>
  <c r="X106" i="1"/>
  <c r="X104" i="1"/>
  <c r="X102" i="1"/>
  <c r="X100" i="1"/>
  <c r="X98" i="1"/>
  <c r="X96" i="1"/>
  <c r="X94" i="1"/>
  <c r="X92" i="1"/>
  <c r="X90" i="1"/>
  <c r="X88" i="1"/>
  <c r="X86" i="1"/>
  <c r="X84" i="1"/>
  <c r="X82" i="1"/>
  <c r="X80" i="1"/>
  <c r="X78" i="1"/>
  <c r="X76" i="1"/>
  <c r="X74" i="1"/>
  <c r="X72" i="1"/>
  <c r="X70" i="1"/>
  <c r="X68" i="1"/>
  <c r="X66" i="1"/>
  <c r="AU131" i="1"/>
  <c r="T131" i="1"/>
  <c r="BF131" i="1"/>
  <c r="BG131" i="1"/>
  <c r="W101" i="1"/>
  <c r="BD21" i="1"/>
  <c r="O23" i="1"/>
  <c r="BB120" i="1"/>
  <c r="BD27" i="1"/>
  <c r="C23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N91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44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50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D18" i="1"/>
  <c r="BD19" i="1"/>
  <c r="BD20" i="1"/>
  <c r="BD22" i="1"/>
  <c r="BD23" i="1"/>
  <c r="BD24" i="1"/>
  <c r="BD25" i="1"/>
  <c r="BD26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A49" i="1"/>
  <c r="BB81" i="1"/>
  <c r="AZ37" i="1"/>
  <c r="AY24" i="1"/>
  <c r="BF103" i="1"/>
  <c r="BE73" i="1"/>
  <c r="BD17" i="1"/>
  <c r="AW50" i="1"/>
  <c r="AK17" i="1"/>
  <c r="AU83" i="1"/>
  <c r="AT67" i="1"/>
  <c r="AS37" i="1"/>
  <c r="AR17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P66" i="1"/>
  <c r="AO48" i="1"/>
  <c r="AM41" i="1"/>
  <c r="AL26" i="1"/>
  <c r="AI81" i="1"/>
  <c r="AH49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G37" i="1"/>
  <c r="AF24" i="1"/>
  <c r="AD99" i="1"/>
  <c r="AD100" i="1"/>
  <c r="AD101" i="1"/>
  <c r="AD102" i="1"/>
  <c r="AD103" i="1"/>
  <c r="AD104" i="1"/>
  <c r="AD105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63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AB78" i="1"/>
  <c r="AA49" i="1"/>
  <c r="Z17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W58" i="1"/>
  <c r="V44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O18" i="1"/>
  <c r="O19" i="1"/>
  <c r="O20" i="1"/>
  <c r="O21" i="1"/>
  <c r="O22" i="1"/>
  <c r="O24" i="1"/>
  <c r="O25" i="1"/>
  <c r="O26" i="1"/>
  <c r="O27" i="1"/>
  <c r="O28" i="1"/>
  <c r="O29" i="1"/>
  <c r="T86" i="1"/>
  <c r="S58" i="1"/>
  <c r="R44" i="1"/>
  <c r="Q41" i="1"/>
  <c r="P26" i="1"/>
  <c r="O1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J88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I65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M87" i="1"/>
  <c r="L70" i="1"/>
  <c r="K61" i="1"/>
  <c r="J50" i="1"/>
  <c r="I31" i="1"/>
  <c r="G114" i="1"/>
  <c r="G115" i="1"/>
  <c r="G116" i="1"/>
  <c r="G117" i="1"/>
  <c r="G118" i="1"/>
  <c r="G119" i="1"/>
  <c r="G120" i="1"/>
  <c r="G121" i="1"/>
  <c r="G122" i="1"/>
  <c r="G123" i="1"/>
  <c r="G124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80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66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61" i="1"/>
  <c r="D37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24" i="1"/>
  <c r="C25" i="1"/>
  <c r="C26" i="1"/>
  <c r="C27" i="1"/>
  <c r="C28" i="1"/>
  <c r="C29" i="1"/>
  <c r="C30" i="1"/>
  <c r="C31" i="1"/>
  <c r="C32" i="1"/>
  <c r="C33" i="1"/>
  <c r="C34" i="1"/>
</calcChain>
</file>

<file path=xl/comments1.xml><?xml version="1.0" encoding="utf-8"?>
<comments xmlns="http://schemas.openxmlformats.org/spreadsheetml/2006/main">
  <authors>
    <author>Preferred Customer</author>
  </authors>
  <commentList>
    <comment ref="P28" authorId="0">
      <text>
        <r>
          <rPr>
            <b/>
            <sz val="10"/>
            <color indexed="81"/>
            <rFont val="Tahoma"/>
          </rPr>
          <t>goof</t>
        </r>
        <r>
          <rPr>
            <sz val="10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<sst xmlns="http://schemas.openxmlformats.org/spreadsheetml/2006/main" count="189" uniqueCount="122">
  <si>
    <t xml:space="preserve"> </t>
  </si>
  <si>
    <t>3 mm</t>
  </si>
  <si>
    <t>4mm</t>
  </si>
  <si>
    <t>6mm</t>
  </si>
  <si>
    <t>GARDCO STANDARD FORD CUP</t>
  </si>
  <si>
    <t xml:space="preserve">     GARDCO EZ CUP</t>
  </si>
  <si>
    <t xml:space="preserve">     GARDCO/FISHER DIP CUP</t>
  </si>
  <si>
    <t>3mm</t>
  </si>
  <si>
    <t xml:space="preserve">       GARDCO/MINI </t>
  </si>
  <si>
    <t xml:space="preserve">         ISO DIP CUP</t>
  </si>
  <si>
    <t>GARDCO</t>
  </si>
  <si>
    <t>DIN DIP</t>
  </si>
  <si>
    <t xml:space="preserve">   MINI </t>
  </si>
  <si>
    <t>8mm</t>
  </si>
  <si>
    <t xml:space="preserve">   STD </t>
  </si>
  <si>
    <t xml:space="preserve">        GARDCO/FISHER CUP</t>
  </si>
  <si>
    <t xml:space="preserve">        GARDCO/PARLIN CUP</t>
  </si>
  <si>
    <t xml:space="preserve">            GARDCO/ISO CUP</t>
  </si>
  <si>
    <t>=</t>
  </si>
  <si>
    <t xml:space="preserve">STD DIN </t>
  </si>
  <si>
    <t xml:space="preserve">  CONSTANT K = </t>
  </si>
  <si>
    <t xml:space="preserve">  CONSTANT C = </t>
  </si>
  <si>
    <t xml:space="preserve">         GARDCO ZAHN SIG. CUP</t>
  </si>
  <si>
    <t xml:space="preserve">    GARDCO EZ CUP</t>
  </si>
  <si>
    <t>THE PAUL N. GARDNER CO., INC. VISCOSITY CUP CONVERSION / CORRELATION  SECONDS EFFLUX CHART</t>
  </si>
  <si>
    <t>CENTISTOKES</t>
  </si>
  <si>
    <t xml:space="preserve"> 4mm</t>
  </si>
  <si>
    <t>VI-EZ1</t>
  </si>
  <si>
    <t>VI-EZ2</t>
  </si>
  <si>
    <t>VI-7004</t>
  </si>
  <si>
    <t>VI-EZ3</t>
  </si>
  <si>
    <t>VI-EZ4</t>
  </si>
  <si>
    <t>VI-EZ5</t>
  </si>
  <si>
    <t>VI-2101</t>
  </si>
  <si>
    <t>VI-2102</t>
  </si>
  <si>
    <t>VI-2103</t>
  </si>
  <si>
    <t>VI-2104</t>
  </si>
  <si>
    <t>VI-2105</t>
  </si>
  <si>
    <t>ITEM NUMBER</t>
  </si>
  <si>
    <t>VI-3320</t>
  </si>
  <si>
    <t>VI-3321</t>
  </si>
  <si>
    <t>VI-3322</t>
  </si>
  <si>
    <t>VI-3323</t>
  </si>
  <si>
    <t>VI-3324</t>
  </si>
  <si>
    <t>VI-3325</t>
  </si>
  <si>
    <t>VI-3403</t>
  </si>
  <si>
    <t>VI-3404</t>
  </si>
  <si>
    <t>VI-7024</t>
  </si>
  <si>
    <t>VI-6023</t>
  </si>
  <si>
    <t>VI-6024</t>
  </si>
  <si>
    <t>VI-6026</t>
  </si>
  <si>
    <t>VI-5001</t>
  </si>
  <si>
    <t>VI-5002</t>
  </si>
  <si>
    <t>VI-5003</t>
  </si>
  <si>
    <t>VI-5004</t>
  </si>
  <si>
    <t>VI-3300</t>
  </si>
  <si>
    <t>VI-3301</t>
  </si>
  <si>
    <t>VI-3302</t>
  </si>
  <si>
    <t>VI-3303</t>
  </si>
  <si>
    <t>VI-3304</t>
  </si>
  <si>
    <t>VI-3305</t>
  </si>
  <si>
    <t>VI-6003</t>
  </si>
  <si>
    <t>VI-6004</t>
  </si>
  <si>
    <t>VI-6006</t>
  </si>
  <si>
    <t>VI-6008</t>
  </si>
  <si>
    <t>VI-5021</t>
  </si>
  <si>
    <t>VI-5022</t>
  </si>
  <si>
    <t>VI-5023</t>
  </si>
  <si>
    <t>VI-5024</t>
  </si>
  <si>
    <t>VI-9002</t>
  </si>
  <si>
    <t>VI-9004</t>
  </si>
  <si>
    <t>VI-9006</t>
  </si>
  <si>
    <t>VI-9008</t>
  </si>
  <si>
    <t>STANDARD OIL</t>
  </si>
  <si>
    <t>TOLERANCE</t>
  </si>
  <si>
    <t>G10</t>
  </si>
  <si>
    <t>G60</t>
  </si>
  <si>
    <t>G200</t>
  </si>
  <si>
    <t>G350</t>
  </si>
  <si>
    <t>G35</t>
  </si>
  <si>
    <t>G100</t>
  </si>
  <si>
    <t>G6</t>
  </si>
  <si>
    <t>G20</t>
  </si>
  <si>
    <t>THIS CHART APPLIES ONLY TO CUPS PRODUCED BY THE PAUL N. GARDNER CO., INC.</t>
  </si>
  <si>
    <t>USE CONVERSIONS ONLY WITH GARDCO VISCOSITY CUPS HAVING CERTIFIED CONSTANTS "K" AND "C" AS DEPICTED ABOVE.</t>
  </si>
  <si>
    <t>Protected by Copyright 2001  The Paul N. Gardner Co., Inc.</t>
  </si>
  <si>
    <t>which contains complete information.</t>
  </si>
  <si>
    <t>MIN Cs RANGE</t>
  </si>
  <si>
    <t>MAX Cs RANGE</t>
  </si>
  <si>
    <t xml:space="preserve">            GARDCO ZAHN SIG. CUP</t>
  </si>
  <si>
    <t xml:space="preserve">   GARDCO MINI FORD DIP CUP</t>
  </si>
  <si>
    <t xml:space="preserve">                        </t>
  </si>
  <si>
    <t>Formula</t>
  </si>
  <si>
    <t>Consult</t>
  </si>
  <si>
    <t xml:space="preserve">            GARDCO/FISHER CUP</t>
  </si>
  <si>
    <t xml:space="preserve">           GARDCO/PARLIN CUP</t>
  </si>
  <si>
    <t xml:space="preserve">          GARDCO/MINI </t>
  </si>
  <si>
    <t xml:space="preserve">            ISO DIP CUP</t>
  </si>
  <si>
    <t xml:space="preserve">  DIN DIP</t>
  </si>
  <si>
    <t xml:space="preserve">    MINI </t>
  </si>
  <si>
    <t xml:space="preserve">        GARDCO/FISHER DIP CUP</t>
  </si>
  <si>
    <t xml:space="preserve">   GARDCO STANDARD FORD CUP</t>
  </si>
  <si>
    <t xml:space="preserve">                GARDCO/ISO CUP</t>
  </si>
  <si>
    <t>SECONDS BEYOND RANGE</t>
  </si>
  <si>
    <t>CENTISTONES</t>
  </si>
  <si>
    <t xml:space="preserve">NOTE, SOME CUPS EXCEED THE RANGE OF 7.5 TO 1387.5 CENTISTOKES REPRESENTED IN THIS CHART IN WHICH CASE CONSULT THE FORMULA </t>
  </si>
  <si>
    <t xml:space="preserve">           GARDCO/STD </t>
  </si>
  <si>
    <t xml:space="preserve">          FORD DIP CUP</t>
  </si>
  <si>
    <t>VI-3405</t>
  </si>
  <si>
    <t xml:space="preserve">     GARDCO MINI FORD DIP CUP</t>
  </si>
  <si>
    <t xml:space="preserve">     GARDCO/STD </t>
  </si>
  <si>
    <t xml:space="preserve">     FORD DIP CUP</t>
  </si>
  <si>
    <t>This is an unofficial digital rendition of the Gardco Wall Chart</t>
  </si>
  <si>
    <t>and is only to be used as an ajunct to the published wall chart</t>
  </si>
  <si>
    <r>
      <t>BY ENTERING THE TIME RESULTS IN THE RED AREA BELOW "</t>
    </r>
    <r>
      <rPr>
        <b/>
        <sz val="12"/>
        <color indexed="10"/>
        <rFont val="Arial"/>
        <family val="2"/>
      </rPr>
      <t>Consult Formula</t>
    </r>
    <r>
      <rPr>
        <sz val="12"/>
        <rFont val="Arial"/>
        <family val="2"/>
      </rPr>
      <t>".</t>
    </r>
  </si>
  <si>
    <t>Revision 11,  October 20, 2010 [Final]</t>
  </si>
  <si>
    <t>Absolute viscosity in Centipoises = (Kinematic viscosity in Centistokes) (Density)</t>
  </si>
  <si>
    <t>G35-P</t>
  </si>
  <si>
    <t>G100-P</t>
  </si>
  <si>
    <t>G350-P</t>
  </si>
  <si>
    <t>GJ3000-P</t>
  </si>
  <si>
    <t xml:space="preserve"> V = KT - C/T or T = (V + √ V²  +  4KC) / 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</si>
</sst>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1"/>
      <name val="Tahoma"/>
    </font>
    <font>
      <b/>
      <sz val="10"/>
      <color indexed="81"/>
      <name val="Tahoma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1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28"/>
      <name val="Arial"/>
    </font>
    <font>
      <sz val="16"/>
      <name val="Arial"/>
    </font>
    <font>
      <sz val="17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31"/>
        <bgColor indexed="31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/>
    <xf numFmtId="165" fontId="2" fillId="3" borderId="0" xfId="0" applyNumberFormat="1" applyFont="1" applyFill="1" applyBorder="1"/>
    <xf numFmtId="165" fontId="6" fillId="3" borderId="0" xfId="0" applyNumberFormat="1" applyFont="1" applyFill="1" applyBorder="1"/>
    <xf numFmtId="165" fontId="1" fillId="3" borderId="0" xfId="0" applyNumberFormat="1" applyFont="1" applyFill="1" applyBorder="1"/>
    <xf numFmtId="0" fontId="0" fillId="4" borderId="0" xfId="0" applyFill="1"/>
    <xf numFmtId="165" fontId="1" fillId="4" borderId="0" xfId="0" applyNumberFormat="1" applyFont="1" applyFill="1" applyBorder="1"/>
    <xf numFmtId="165" fontId="0" fillId="4" borderId="0" xfId="0" applyNumberFormat="1" applyFill="1"/>
    <xf numFmtId="165" fontId="2" fillId="3" borderId="0" xfId="0" applyNumberFormat="1" applyFont="1" applyFill="1" applyBorder="1" applyAlignment="1">
      <alignment horizontal="left"/>
    </xf>
    <xf numFmtId="165" fontId="10" fillId="3" borderId="0" xfId="0" applyNumberFormat="1" applyFont="1" applyFill="1" applyBorder="1"/>
    <xf numFmtId="0" fontId="10" fillId="0" borderId="0" xfId="0" applyFont="1"/>
    <xf numFmtId="0" fontId="10" fillId="4" borderId="0" xfId="0" applyFont="1" applyFill="1"/>
    <xf numFmtId="165" fontId="1" fillId="5" borderId="1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165" fontId="1" fillId="5" borderId="2" xfId="0" applyNumberFormat="1" applyFont="1" applyFill="1" applyBorder="1" applyAlignment="1" applyProtection="1">
      <alignment horizontal="center"/>
      <protection hidden="1"/>
    </xf>
    <xf numFmtId="165" fontId="1" fillId="6" borderId="1" xfId="0" applyNumberFormat="1" applyFont="1" applyFill="1" applyBorder="1" applyAlignment="1" applyProtection="1">
      <alignment horizontal="center"/>
      <protection hidden="1"/>
    </xf>
    <xf numFmtId="165" fontId="1" fillId="6" borderId="3" xfId="0" applyNumberFormat="1" applyFont="1" applyFill="1" applyBorder="1" applyAlignment="1" applyProtection="1">
      <alignment horizontal="center"/>
      <protection hidden="1"/>
    </xf>
    <xf numFmtId="165" fontId="12" fillId="3" borderId="0" xfId="0" applyNumberFormat="1" applyFont="1" applyFill="1" applyBorder="1" applyAlignment="1">
      <alignment horizontal="right"/>
    </xf>
    <xf numFmtId="0" fontId="0" fillId="10" borderId="0" xfId="0" applyFill="1"/>
    <xf numFmtId="165" fontId="1" fillId="3" borderId="0" xfId="0" applyNumberFormat="1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165" fontId="1" fillId="11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Border="1"/>
    <xf numFmtId="165" fontId="0" fillId="10" borderId="0" xfId="0" applyNumberFormat="1" applyFill="1" applyAlignment="1">
      <alignment horizontal="center"/>
    </xf>
    <xf numFmtId="165" fontId="0" fillId="10" borderId="0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" fillId="5" borderId="0" xfId="0" applyNumberFormat="1" applyFont="1" applyFill="1" applyBorder="1" applyAlignment="1" applyProtection="1">
      <alignment horizontal="center"/>
      <protection hidden="1"/>
    </xf>
    <xf numFmtId="165" fontId="1" fillId="6" borderId="0" xfId="0" applyNumberFormat="1" applyFont="1" applyFill="1" applyBorder="1" applyAlignment="1" applyProtection="1">
      <alignment horizontal="center"/>
      <protection hidden="1"/>
    </xf>
    <xf numFmtId="165" fontId="1" fillId="3" borderId="4" xfId="0" applyNumberFormat="1" applyFont="1" applyFill="1" applyBorder="1" applyAlignment="1">
      <alignment horizontal="center"/>
    </xf>
    <xf numFmtId="0" fontId="13" fillId="12" borderId="5" xfId="0" applyFont="1" applyFill="1" applyBorder="1" applyAlignment="1" applyProtection="1">
      <alignment horizontal="center"/>
      <protection locked="0"/>
    </xf>
    <xf numFmtId="165" fontId="1" fillId="3" borderId="0" xfId="0" applyNumberFormat="1" applyFont="1" applyFill="1" applyBorder="1" applyProtection="1">
      <protection locked="0"/>
    </xf>
    <xf numFmtId="165" fontId="8" fillId="13" borderId="5" xfId="0" applyNumberFormat="1" applyFont="1" applyFill="1" applyBorder="1" applyAlignment="1" applyProtection="1">
      <alignment horizontal="center"/>
      <protection hidden="1"/>
    </xf>
    <xf numFmtId="1" fontId="8" fillId="13" borderId="5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165" fontId="1" fillId="3" borderId="0" xfId="0" applyNumberFormat="1" applyFont="1" applyFill="1" applyBorder="1" applyProtection="1">
      <protection hidden="1"/>
    </xf>
    <xf numFmtId="165" fontId="10" fillId="3" borderId="0" xfId="0" applyNumberFormat="1" applyFont="1" applyFill="1" applyBorder="1" applyProtection="1">
      <protection hidden="1"/>
    </xf>
    <xf numFmtId="165" fontId="2" fillId="3" borderId="0" xfId="0" applyNumberFormat="1" applyFont="1" applyFill="1" applyBorder="1" applyProtection="1">
      <protection hidden="1"/>
    </xf>
    <xf numFmtId="165" fontId="2" fillId="3" borderId="0" xfId="0" applyNumberFormat="1" applyFont="1" applyFill="1" applyBorder="1" applyAlignment="1" applyProtection="1">
      <alignment horizontal="right"/>
      <protection hidden="1"/>
    </xf>
    <xf numFmtId="164" fontId="1" fillId="14" borderId="0" xfId="0" applyNumberFormat="1" applyFont="1" applyFill="1" applyBorder="1" applyAlignment="1" applyProtection="1">
      <alignment horizontal="center"/>
      <protection hidden="1"/>
    </xf>
    <xf numFmtId="165" fontId="1" fillId="14" borderId="0" xfId="0" applyNumberFormat="1" applyFont="1" applyFill="1" applyBorder="1" applyAlignment="1" applyProtection="1">
      <alignment horizontal="center"/>
      <protection hidden="1"/>
    </xf>
    <xf numFmtId="2" fontId="1" fillId="14" borderId="0" xfId="0" applyNumberFormat="1" applyFont="1" applyFill="1" applyBorder="1" applyAlignment="1" applyProtection="1">
      <alignment horizontal="center"/>
      <protection hidden="1"/>
    </xf>
    <xf numFmtId="2" fontId="1" fillId="14" borderId="0" xfId="0" applyNumberFormat="1" applyFont="1" applyFill="1" applyAlignment="1" applyProtection="1">
      <alignment horizontal="center"/>
      <protection hidden="1"/>
    </xf>
    <xf numFmtId="164" fontId="1" fillId="14" borderId="0" xfId="0" applyNumberFormat="1" applyFont="1" applyFill="1" applyAlignment="1" applyProtection="1">
      <alignment horizontal="center"/>
      <protection hidden="1"/>
    </xf>
    <xf numFmtId="165" fontId="1" fillId="14" borderId="0" xfId="0" applyNumberFormat="1" applyFont="1" applyFill="1" applyAlignment="1" applyProtection="1">
      <alignment horizontal="center"/>
      <protection hidden="1"/>
    </xf>
    <xf numFmtId="1" fontId="1" fillId="14" borderId="0" xfId="0" applyNumberFormat="1" applyFont="1" applyFill="1" applyAlignment="1" applyProtection="1">
      <alignment horizontal="center"/>
      <protection hidden="1"/>
    </xf>
    <xf numFmtId="1" fontId="1" fillId="14" borderId="0" xfId="0" applyNumberFormat="1" applyFont="1" applyFill="1" applyBorder="1" applyAlignment="1" applyProtection="1">
      <alignment horizontal="center"/>
      <protection hidden="1"/>
    </xf>
    <xf numFmtId="1" fontId="1" fillId="7" borderId="6" xfId="0" applyNumberFormat="1" applyFont="1" applyFill="1" applyBorder="1" applyAlignment="1" applyProtection="1">
      <alignment horizontal="center"/>
      <protection hidden="1"/>
    </xf>
    <xf numFmtId="1" fontId="1" fillId="2" borderId="6" xfId="0" applyNumberFormat="1" applyFont="1" applyFill="1" applyBorder="1" applyAlignment="1" applyProtection="1">
      <protection hidden="1"/>
    </xf>
    <xf numFmtId="1" fontId="1" fillId="2" borderId="6" xfId="0" applyNumberFormat="1" applyFont="1" applyFill="1" applyBorder="1" applyAlignment="1" applyProtection="1">
      <alignment horizontal="center"/>
      <protection hidden="1"/>
    </xf>
    <xf numFmtId="1" fontId="1" fillId="7" borderId="6" xfId="0" applyNumberFormat="1" applyFont="1" applyFill="1" applyBorder="1" applyAlignment="1" applyProtection="1">
      <protection hidden="1"/>
    </xf>
    <xf numFmtId="1" fontId="1" fillId="7" borderId="7" xfId="0" applyNumberFormat="1" applyFont="1" applyFill="1" applyBorder="1" applyAlignment="1" applyProtection="1">
      <alignment horizontal="center"/>
      <protection hidden="1"/>
    </xf>
    <xf numFmtId="1" fontId="1" fillId="7" borderId="8" xfId="0" applyNumberFormat="1" applyFont="1" applyFill="1" applyBorder="1" applyAlignment="1" applyProtection="1">
      <alignment horizontal="center"/>
      <protection hidden="1"/>
    </xf>
    <xf numFmtId="1" fontId="1" fillId="2" borderId="7" xfId="0" applyNumberFormat="1" applyFont="1" applyFill="1" applyBorder="1" applyAlignment="1" applyProtection="1">
      <protection hidden="1"/>
    </xf>
    <xf numFmtId="1" fontId="1" fillId="2" borderId="7" xfId="0" applyNumberFormat="1" applyFont="1" applyFill="1" applyBorder="1" applyAlignment="1" applyProtection="1">
      <alignment horizontal="center"/>
      <protection hidden="1"/>
    </xf>
    <xf numFmtId="1" fontId="1" fillId="7" borderId="7" xfId="0" applyNumberFormat="1" applyFont="1" applyFill="1" applyBorder="1" applyAlignment="1" applyProtection="1">
      <protection hidden="1"/>
    </xf>
    <xf numFmtId="9" fontId="1" fillId="8" borderId="7" xfId="0" applyNumberFormat="1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Protection="1">
      <protection hidden="1"/>
    </xf>
    <xf numFmtId="165" fontId="1" fillId="9" borderId="6" xfId="0" applyNumberFormat="1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Protection="1">
      <protection hidden="1"/>
    </xf>
    <xf numFmtId="165" fontId="2" fillId="15" borderId="4" xfId="0" applyNumberFormat="1" applyFont="1" applyFill="1" applyBorder="1" applyAlignment="1" applyProtection="1">
      <alignment horizontal="center"/>
      <protection hidden="1"/>
    </xf>
    <xf numFmtId="165" fontId="2" fillId="15" borderId="1" xfId="0" applyNumberFormat="1" applyFont="1" applyFill="1" applyBorder="1" applyAlignment="1" applyProtection="1">
      <alignment horizontal="center"/>
      <protection hidden="1"/>
    </xf>
    <xf numFmtId="165" fontId="2" fillId="15" borderId="9" xfId="0" applyNumberFormat="1" applyFont="1" applyFill="1" applyBorder="1" applyAlignment="1" applyProtection="1">
      <alignment horizontal="center"/>
      <protection hidden="1"/>
    </xf>
    <xf numFmtId="165" fontId="2" fillId="15" borderId="0" xfId="0" applyNumberFormat="1" applyFont="1" applyFill="1" applyBorder="1" applyAlignment="1" applyProtection="1">
      <alignment horizontal="center"/>
      <protection hidden="1"/>
    </xf>
    <xf numFmtId="165" fontId="2" fillId="15" borderId="0" xfId="0" applyNumberFormat="1" applyFont="1" applyFill="1" applyAlignment="1" applyProtection="1">
      <alignment horizontal="center"/>
      <protection hidden="1"/>
    </xf>
    <xf numFmtId="165" fontId="2" fillId="15" borderId="4" xfId="0" applyNumberFormat="1" applyFont="1" applyFill="1" applyBorder="1" applyProtection="1">
      <protection hidden="1"/>
    </xf>
    <xf numFmtId="165" fontId="2" fillId="15" borderId="1" xfId="0" applyNumberFormat="1" applyFont="1" applyFill="1" applyBorder="1" applyProtection="1">
      <protection hidden="1"/>
    </xf>
    <xf numFmtId="165" fontId="2" fillId="15" borderId="9" xfId="0" applyNumberFormat="1" applyFont="1" applyFill="1" applyBorder="1" applyProtection="1">
      <protection hidden="1"/>
    </xf>
    <xf numFmtId="165" fontId="2" fillId="15" borderId="0" xfId="0" applyNumberFormat="1" applyFont="1" applyFill="1" applyBorder="1" applyProtection="1">
      <protection hidden="1"/>
    </xf>
    <xf numFmtId="165" fontId="2" fillId="15" borderId="0" xfId="0" applyNumberFormat="1" applyFont="1" applyFill="1" applyProtection="1">
      <protection hidden="1"/>
    </xf>
    <xf numFmtId="165" fontId="6" fillId="3" borderId="0" xfId="0" applyNumberFormat="1" applyFont="1" applyFill="1" applyBorder="1" applyAlignment="1" applyProtection="1">
      <alignment horizontal="right"/>
      <protection hidden="1"/>
    </xf>
    <xf numFmtId="165" fontId="8" fillId="15" borderId="1" xfId="0" applyNumberFormat="1" applyFont="1" applyFill="1" applyBorder="1" applyProtection="1">
      <protection hidden="1"/>
    </xf>
    <xf numFmtId="165" fontId="2" fillId="15" borderId="4" xfId="0" applyNumberFormat="1" applyFont="1" applyFill="1" applyBorder="1" applyAlignment="1" applyProtection="1">
      <alignment horizontal="left"/>
      <protection hidden="1"/>
    </xf>
    <xf numFmtId="165" fontId="12" fillId="3" borderId="0" xfId="0" applyNumberFormat="1" applyFont="1" applyFill="1" applyBorder="1" applyAlignment="1" applyProtection="1">
      <alignment horizontal="right"/>
      <protection hidden="1"/>
    </xf>
    <xf numFmtId="1" fontId="2" fillId="15" borderId="4" xfId="0" applyNumberFormat="1" applyFont="1" applyFill="1" applyBorder="1" applyAlignment="1" applyProtection="1">
      <alignment horizontal="center"/>
      <protection hidden="1"/>
    </xf>
    <xf numFmtId="1" fontId="2" fillId="15" borderId="1" xfId="0" applyNumberFormat="1" applyFont="1" applyFill="1" applyBorder="1" applyAlignment="1" applyProtection="1">
      <alignment horizontal="center"/>
      <protection hidden="1"/>
    </xf>
    <xf numFmtId="1" fontId="2" fillId="15" borderId="9" xfId="0" applyNumberFormat="1" applyFont="1" applyFill="1" applyBorder="1" applyAlignment="1" applyProtection="1">
      <alignment horizontal="center"/>
      <protection hidden="1"/>
    </xf>
    <xf numFmtId="1" fontId="1" fillId="2" borderId="0" xfId="0" applyNumberFormat="1" applyFont="1" applyFill="1" applyProtection="1">
      <protection hidden="1"/>
    </xf>
    <xf numFmtId="1" fontId="2" fillId="15" borderId="0" xfId="0" applyNumberFormat="1" applyFont="1" applyFill="1" applyBorder="1" applyAlignment="1" applyProtection="1">
      <alignment horizontal="center"/>
      <protection hidden="1"/>
    </xf>
    <xf numFmtId="165" fontId="6" fillId="3" borderId="0" xfId="0" applyNumberFormat="1" applyFont="1" applyFill="1" applyBorder="1" applyProtection="1">
      <protection hidden="1"/>
    </xf>
    <xf numFmtId="165" fontId="12" fillId="15" borderId="0" xfId="0" applyNumberFormat="1" applyFont="1" applyFill="1" applyProtection="1">
      <protection hidden="1"/>
    </xf>
    <xf numFmtId="165" fontId="12" fillId="15" borderId="0" xfId="0" applyNumberFormat="1" applyFont="1" applyFill="1" applyAlignment="1" applyProtection="1">
      <protection hidden="1"/>
    </xf>
    <xf numFmtId="165" fontId="12" fillId="15" borderId="0" xfId="0" applyNumberFormat="1" applyFont="1" applyFill="1" applyAlignment="1" applyProtection="1">
      <alignment vertical="top"/>
      <protection hidden="1"/>
    </xf>
    <xf numFmtId="0" fontId="10" fillId="10" borderId="0" xfId="0" applyFont="1" applyFill="1" applyProtection="1">
      <protection hidden="1"/>
    </xf>
    <xf numFmtId="0" fontId="0" fillId="10" borderId="0" xfId="0" applyFill="1" applyProtection="1">
      <protection hidden="1"/>
    </xf>
    <xf numFmtId="165" fontId="3" fillId="3" borderId="0" xfId="0" applyNumberFormat="1" applyFont="1" applyFill="1" applyBorder="1" applyProtection="1">
      <protection hidden="1"/>
    </xf>
    <xf numFmtId="165" fontId="7" fillId="3" borderId="0" xfId="0" applyNumberFormat="1" applyFont="1" applyFill="1" applyBorder="1" applyProtection="1">
      <protection hidden="1"/>
    </xf>
    <xf numFmtId="0" fontId="1" fillId="4" borderId="0" xfId="0" applyFont="1" applyFill="1" applyProtection="1">
      <protection hidden="1"/>
    </xf>
    <xf numFmtId="0" fontId="0" fillId="4" borderId="0" xfId="0" applyFill="1" applyBorder="1" applyProtection="1">
      <protection hidden="1"/>
    </xf>
    <xf numFmtId="0" fontId="9" fillId="4" borderId="0" xfId="0" applyFont="1" applyFill="1" applyProtection="1">
      <protection hidden="1"/>
    </xf>
    <xf numFmtId="165" fontId="14" fillId="3" borderId="0" xfId="0" applyNumberFormat="1" applyFont="1" applyFill="1" applyBorder="1" applyAlignment="1" applyProtection="1">
      <alignment horizontal="center"/>
      <protection hidden="1"/>
    </xf>
    <xf numFmtId="165" fontId="15" fillId="3" borderId="0" xfId="0" applyNumberFormat="1" applyFont="1" applyFill="1" applyBorder="1" applyAlignment="1" applyProtection="1">
      <alignment horizontal="center"/>
      <protection hidden="1"/>
    </xf>
    <xf numFmtId="165" fontId="1" fillId="3" borderId="7" xfId="0" applyNumberFormat="1" applyFont="1" applyFill="1" applyBorder="1" applyProtection="1">
      <protection hidden="1"/>
    </xf>
    <xf numFmtId="165" fontId="16" fillId="3" borderId="0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88900</xdr:rowOff>
    </xdr:from>
    <xdr:to>
      <xdr:col>0</xdr:col>
      <xdr:colOff>1104900</xdr:colOff>
      <xdr:row>0</xdr:row>
      <xdr:rowOff>279400</xdr:rowOff>
    </xdr:to>
    <xdr:pic>
      <xdr:nvPicPr>
        <xdr:cNvPr id="1105" name="Picture 13" descr="rgardcop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88900"/>
          <a:ext cx="7556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192"/>
  <sheetViews>
    <sheetView tabSelected="1" workbookViewId="0">
      <pane xSplit="2" ySplit="16" topLeftCell="C17" activePane="bottomRight" state="frozen"/>
      <selection pane="topRight" activeCell="C1" sqref="C1"/>
      <selection pane="bottomLeft" activeCell="A12" sqref="A12"/>
      <selection pane="bottomRight" activeCell="AF7" sqref="AF7"/>
    </sheetView>
  </sheetViews>
  <sheetFormatPr baseColWidth="10" defaultColWidth="8.83203125" defaultRowHeight="12" x14ac:dyDescent="0"/>
  <cols>
    <col min="1" max="1" width="20.33203125" customWidth="1"/>
    <col min="2" max="2" width="0.83203125" customWidth="1"/>
    <col min="3" max="7" width="6.6640625" customWidth="1"/>
    <col min="8" max="8" width="0.83203125" customWidth="1"/>
    <col min="9" max="13" width="6.6640625" customWidth="1"/>
    <col min="14" max="14" width="0.83203125" customWidth="1"/>
    <col min="15" max="20" width="6.6640625" customWidth="1"/>
    <col min="21" max="21" width="0.83203125" customWidth="1"/>
    <col min="22" max="23" width="6.6640625" customWidth="1"/>
    <col min="24" max="24" width="7.33203125" customWidth="1"/>
    <col min="25" max="25" width="1" customWidth="1"/>
    <col min="26" max="28" width="6.6640625" customWidth="1"/>
    <col min="29" max="29" width="0.5" customWidth="1"/>
    <col min="30" max="30" width="7.6640625" customWidth="1"/>
    <col min="31" max="31" width="0.83203125" customWidth="1"/>
    <col min="32" max="35" width="6.6640625" customWidth="1"/>
    <col min="36" max="36" width="0.83203125" customWidth="1"/>
    <col min="37" max="41" width="6.6640625" customWidth="1"/>
    <col min="42" max="42" width="7.5" customWidth="1"/>
    <col min="43" max="43" width="0.83203125" customWidth="1"/>
    <col min="44" max="46" width="6.6640625" customWidth="1"/>
    <col min="47" max="47" width="7.6640625" customWidth="1"/>
    <col min="48" max="48" width="0.83203125" customWidth="1"/>
    <col min="49" max="49" width="6.6640625" customWidth="1"/>
    <col min="50" max="50" width="0.83203125" customWidth="1"/>
    <col min="51" max="54" width="6.6640625" customWidth="1"/>
    <col min="55" max="55" width="0.83203125" customWidth="1"/>
    <col min="56" max="57" width="6.6640625" customWidth="1"/>
    <col min="58" max="59" width="7.1640625" customWidth="1"/>
    <col min="60" max="60" width="0.83203125" customWidth="1"/>
    <col min="61" max="61" width="6.5" customWidth="1"/>
    <col min="62" max="62" width="6.83203125" customWidth="1"/>
    <col min="67" max="67" width="9" bestFit="1" customWidth="1"/>
    <col min="68" max="68" width="12.1640625" bestFit="1" customWidth="1"/>
  </cols>
  <sheetData>
    <row r="1" spans="1:110" ht="29.5" customHeight="1">
      <c r="A1" s="34"/>
      <c r="B1" s="35"/>
      <c r="C1" s="91" t="s">
        <v>24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4"/>
      <c r="BI1" s="4"/>
      <c r="BJ1" s="4"/>
      <c r="BK1" s="4"/>
      <c r="BL1" s="4"/>
      <c r="BM1" s="4"/>
      <c r="BN1" s="4"/>
      <c r="BO1" s="4"/>
      <c r="BP1" s="4"/>
      <c r="BQ1" s="4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</row>
    <row r="2" spans="1:110" ht="9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7"/>
      <c r="AE2" s="35"/>
      <c r="AF2" s="35"/>
      <c r="AG2" s="93" t="s">
        <v>91</v>
      </c>
      <c r="AH2" s="93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4"/>
      <c r="BI2" s="4"/>
      <c r="BJ2" s="4"/>
      <c r="BK2" s="4"/>
      <c r="BL2" s="4"/>
      <c r="BM2" s="4"/>
      <c r="BN2" s="4"/>
      <c r="BO2" s="4"/>
      <c r="BP2" s="4"/>
      <c r="BQ2" s="4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</row>
    <row r="3" spans="1:110" s="10" customFormat="1" ht="21" customHeight="1">
      <c r="A3" s="36"/>
      <c r="B3" s="36"/>
      <c r="C3" s="94" t="s">
        <v>121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"/>
      <c r="BI3" s="9"/>
      <c r="BJ3" s="9"/>
      <c r="BK3" s="9"/>
      <c r="BL3" s="9"/>
      <c r="BM3" s="9"/>
      <c r="BN3" s="9"/>
      <c r="BO3" s="9"/>
      <c r="BP3" s="9"/>
      <c r="BQ3" s="9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5"/>
    </row>
    <row r="4" spans="1:110" ht="3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4"/>
      <c r="BI4" s="4"/>
      <c r="BJ4" s="4"/>
      <c r="BK4" s="4"/>
      <c r="BL4" s="4"/>
      <c r="BM4" s="4"/>
      <c r="BN4" s="4"/>
      <c r="BO4" s="4"/>
      <c r="BP4" s="4"/>
      <c r="BQ4" s="4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</row>
    <row r="5" spans="1:110" ht="10.25" customHeight="1">
      <c r="A5" s="3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"/>
      <c r="BI5" s="4"/>
      <c r="BJ5" s="4"/>
      <c r="BK5" s="4"/>
      <c r="BL5" s="4"/>
      <c r="BM5" s="4"/>
      <c r="BN5" s="4"/>
      <c r="BO5" s="4"/>
      <c r="BP5" s="4"/>
      <c r="BQ5" s="4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</row>
    <row r="6" spans="1:110">
      <c r="A6" s="38" t="s">
        <v>20</v>
      </c>
      <c r="B6" s="13" t="s">
        <v>18</v>
      </c>
      <c r="C6" s="39">
        <v>0.875</v>
      </c>
      <c r="D6" s="40">
        <v>2.8</v>
      </c>
      <c r="E6" s="41">
        <v>10.09</v>
      </c>
      <c r="F6" s="41">
        <v>13.26</v>
      </c>
      <c r="G6" s="41">
        <v>23.56</v>
      </c>
      <c r="H6" s="13"/>
      <c r="I6" s="42">
        <v>1.59</v>
      </c>
      <c r="J6" s="42">
        <v>4.18</v>
      </c>
      <c r="K6" s="42">
        <v>10.23</v>
      </c>
      <c r="L6" s="42">
        <v>15.13</v>
      </c>
      <c r="M6" s="42">
        <v>27.27</v>
      </c>
      <c r="N6" s="13"/>
      <c r="O6" s="43">
        <v>0.26600000000000001</v>
      </c>
      <c r="P6" s="43">
        <v>0.74399999999999999</v>
      </c>
      <c r="Q6" s="42">
        <v>2.48</v>
      </c>
      <c r="R6" s="42">
        <v>4.62</v>
      </c>
      <c r="S6" s="44">
        <v>7.4</v>
      </c>
      <c r="T6" s="44">
        <v>23.6</v>
      </c>
      <c r="U6" s="13"/>
      <c r="V6" s="42">
        <v>2.31</v>
      </c>
      <c r="W6" s="44">
        <v>3.7</v>
      </c>
      <c r="X6" s="44">
        <v>11.8</v>
      </c>
      <c r="Y6" s="13"/>
      <c r="Z6" s="43">
        <v>0.88600000000000001</v>
      </c>
      <c r="AA6" s="42">
        <v>2.74</v>
      </c>
      <c r="AB6" s="44">
        <v>13.8</v>
      </c>
      <c r="AC6" s="13"/>
      <c r="AD6" s="42">
        <v>9.14</v>
      </c>
      <c r="AE6" s="13"/>
      <c r="AF6" s="42">
        <v>0.85</v>
      </c>
      <c r="AG6" s="42">
        <v>2.3199999999999998</v>
      </c>
      <c r="AH6" s="42">
        <v>5.39</v>
      </c>
      <c r="AI6" s="44">
        <v>18.899999999999999</v>
      </c>
      <c r="AJ6" s="13"/>
      <c r="AK6" s="43">
        <v>0.13300000000000001</v>
      </c>
      <c r="AL6" s="43">
        <v>0.372</v>
      </c>
      <c r="AM6" s="42">
        <v>1.24</v>
      </c>
      <c r="AN6" s="42">
        <v>2.31</v>
      </c>
      <c r="AO6" s="44">
        <v>3.7</v>
      </c>
      <c r="AP6" s="44">
        <v>11.8</v>
      </c>
      <c r="AQ6" s="13"/>
      <c r="AR6" s="43">
        <v>0.443</v>
      </c>
      <c r="AS6" s="42">
        <v>1.37</v>
      </c>
      <c r="AT6" s="44">
        <v>6.9</v>
      </c>
      <c r="AU6" s="42">
        <v>21.78</v>
      </c>
      <c r="AV6" s="13"/>
      <c r="AW6" s="42">
        <v>4.57</v>
      </c>
      <c r="AX6" s="13"/>
      <c r="AY6" s="42">
        <v>0.85</v>
      </c>
      <c r="AZ6" s="42">
        <v>2.3199999999999998</v>
      </c>
      <c r="BA6" s="42">
        <v>5.39</v>
      </c>
      <c r="BB6" s="44">
        <v>18.899999999999999</v>
      </c>
      <c r="BC6" s="13"/>
      <c r="BD6" s="42">
        <v>1.55</v>
      </c>
      <c r="BE6" s="42">
        <v>4.82</v>
      </c>
      <c r="BF6" s="42">
        <v>20.75</v>
      </c>
      <c r="BG6" s="45">
        <v>139</v>
      </c>
      <c r="BH6" s="1"/>
      <c r="BI6" s="2"/>
      <c r="BJ6" s="4"/>
      <c r="BK6" s="4"/>
      <c r="BL6" s="4"/>
      <c r="BM6" s="4"/>
      <c r="BN6" s="4"/>
      <c r="BO6" s="4"/>
      <c r="BP6" s="4"/>
      <c r="BQ6" s="4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</row>
    <row r="7" spans="1:110" ht="14" customHeight="1">
      <c r="A7" s="38" t="s">
        <v>21</v>
      </c>
      <c r="B7" s="13" t="s">
        <v>18</v>
      </c>
      <c r="C7" s="46">
        <v>993</v>
      </c>
      <c r="D7" s="46">
        <v>747</v>
      </c>
      <c r="E7" s="46">
        <v>587</v>
      </c>
      <c r="F7" s="46">
        <v>673</v>
      </c>
      <c r="G7" s="46">
        <v>744</v>
      </c>
      <c r="H7" s="13"/>
      <c r="I7" s="45">
        <v>1070</v>
      </c>
      <c r="J7" s="45">
        <v>760</v>
      </c>
      <c r="K7" s="45">
        <v>575</v>
      </c>
      <c r="L7" s="45">
        <v>545</v>
      </c>
      <c r="M7" s="45">
        <v>540</v>
      </c>
      <c r="N7" s="13"/>
      <c r="O7" s="45">
        <v>157</v>
      </c>
      <c r="P7" s="45">
        <v>300</v>
      </c>
      <c r="Q7" s="45">
        <v>385</v>
      </c>
      <c r="R7" s="45">
        <v>275</v>
      </c>
      <c r="S7" s="45">
        <v>200</v>
      </c>
      <c r="T7" s="45">
        <v>204</v>
      </c>
      <c r="U7" s="13"/>
      <c r="V7" s="45">
        <v>550</v>
      </c>
      <c r="W7" s="45">
        <v>400</v>
      </c>
      <c r="X7" s="45">
        <v>408</v>
      </c>
      <c r="Y7" s="13"/>
      <c r="Z7" s="45">
        <v>100</v>
      </c>
      <c r="AA7" s="45">
        <v>100</v>
      </c>
      <c r="AB7" s="45">
        <v>285</v>
      </c>
      <c r="AC7" s="13"/>
      <c r="AD7" s="45">
        <v>226</v>
      </c>
      <c r="AE7" s="13"/>
      <c r="AF7" s="45">
        <v>175</v>
      </c>
      <c r="AG7" s="45">
        <v>190</v>
      </c>
      <c r="AH7" s="45">
        <v>185</v>
      </c>
      <c r="AI7" s="45">
        <v>210</v>
      </c>
      <c r="AJ7" s="13"/>
      <c r="AK7" s="45">
        <v>313</v>
      </c>
      <c r="AL7" s="45">
        <v>600</v>
      </c>
      <c r="AM7" s="45">
        <v>770</v>
      </c>
      <c r="AN7" s="45">
        <v>550</v>
      </c>
      <c r="AO7" s="45">
        <v>400</v>
      </c>
      <c r="AP7" s="45">
        <v>408</v>
      </c>
      <c r="AQ7" s="13"/>
      <c r="AR7" s="45">
        <v>200</v>
      </c>
      <c r="AS7" s="45">
        <v>200</v>
      </c>
      <c r="AT7" s="45">
        <v>570</v>
      </c>
      <c r="AU7" s="45">
        <v>306</v>
      </c>
      <c r="AV7" s="13"/>
      <c r="AW7" s="45">
        <v>452</v>
      </c>
      <c r="AX7" s="13"/>
      <c r="AY7" s="45">
        <v>175</v>
      </c>
      <c r="AZ7" s="45">
        <v>190</v>
      </c>
      <c r="BA7" s="45">
        <v>185</v>
      </c>
      <c r="BB7" s="45">
        <v>210</v>
      </c>
      <c r="BC7" s="13"/>
      <c r="BD7" s="45">
        <v>800</v>
      </c>
      <c r="BE7" s="45">
        <v>100</v>
      </c>
      <c r="BF7" s="45">
        <v>500</v>
      </c>
      <c r="BG7" s="45">
        <v>750</v>
      </c>
      <c r="BH7" s="1"/>
      <c r="BI7" s="2"/>
      <c r="BJ7" s="4"/>
      <c r="BK7" s="4"/>
      <c r="BL7" s="4"/>
      <c r="BM7" s="4"/>
      <c r="BN7" s="4"/>
      <c r="BO7" s="4"/>
      <c r="BP7" s="4"/>
      <c r="BQ7" s="4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</row>
    <row r="8" spans="1:110" ht="14" customHeight="1" thickBot="1">
      <c r="A8" s="38" t="s">
        <v>87</v>
      </c>
      <c r="B8" s="13"/>
      <c r="C8" s="47">
        <v>10</v>
      </c>
      <c r="D8" s="47">
        <v>19</v>
      </c>
      <c r="E8" s="47">
        <v>64</v>
      </c>
      <c r="F8" s="47">
        <v>79</v>
      </c>
      <c r="G8" s="47">
        <v>161</v>
      </c>
      <c r="H8" s="48"/>
      <c r="I8" s="47">
        <v>15</v>
      </c>
      <c r="J8" s="47">
        <v>39</v>
      </c>
      <c r="K8" s="47">
        <v>63</v>
      </c>
      <c r="L8" s="47">
        <v>97</v>
      </c>
      <c r="M8" s="47">
        <v>219</v>
      </c>
      <c r="N8" s="48"/>
      <c r="O8" s="47">
        <v>2</v>
      </c>
      <c r="P8" s="47">
        <v>12</v>
      </c>
      <c r="Q8" s="47">
        <v>25</v>
      </c>
      <c r="R8" s="47">
        <v>29</v>
      </c>
      <c r="S8" s="47">
        <v>53</v>
      </c>
      <c r="T8" s="47">
        <v>215</v>
      </c>
      <c r="U8" s="48">
        <v>29</v>
      </c>
      <c r="V8" s="47">
        <v>29</v>
      </c>
      <c r="W8" s="47">
        <v>34</v>
      </c>
      <c r="X8" s="47">
        <v>77</v>
      </c>
      <c r="Y8" s="49"/>
      <c r="Z8" s="47">
        <v>7</v>
      </c>
      <c r="AA8" s="47">
        <v>35</v>
      </c>
      <c r="AB8" s="47">
        <v>142</v>
      </c>
      <c r="AC8" s="48">
        <v>69</v>
      </c>
      <c r="AD8" s="50">
        <v>69</v>
      </c>
      <c r="AE8" s="48"/>
      <c r="AF8" s="47">
        <v>11</v>
      </c>
      <c r="AG8" s="47">
        <v>19</v>
      </c>
      <c r="AH8" s="47">
        <v>35</v>
      </c>
      <c r="AI8" s="47">
        <v>167</v>
      </c>
      <c r="AJ8" s="48"/>
      <c r="AK8" s="47">
        <v>2</v>
      </c>
      <c r="AL8" s="47">
        <v>12</v>
      </c>
      <c r="AM8" s="47">
        <v>25</v>
      </c>
      <c r="AN8" s="47">
        <v>29</v>
      </c>
      <c r="AO8" s="47">
        <v>34</v>
      </c>
      <c r="AP8" s="47">
        <v>77</v>
      </c>
      <c r="AQ8" s="48"/>
      <c r="AR8" s="47">
        <v>5</v>
      </c>
      <c r="AS8" s="47">
        <v>19</v>
      </c>
      <c r="AT8" s="47">
        <v>84</v>
      </c>
      <c r="AU8" s="47">
        <v>187</v>
      </c>
      <c r="AV8" s="48"/>
      <c r="AW8" s="47">
        <v>38</v>
      </c>
      <c r="AX8" s="48"/>
      <c r="AY8" s="47">
        <v>11</v>
      </c>
      <c r="AZ8" s="47">
        <v>19</v>
      </c>
      <c r="BA8" s="47">
        <v>35</v>
      </c>
      <c r="BB8" s="47">
        <v>167</v>
      </c>
      <c r="BC8" s="48"/>
      <c r="BD8" s="47">
        <v>7</v>
      </c>
      <c r="BE8" s="47">
        <v>117</v>
      </c>
      <c r="BF8" s="47">
        <v>498</v>
      </c>
      <c r="BG8" s="47">
        <v>3445</v>
      </c>
      <c r="BH8" s="1"/>
      <c r="BI8" s="2"/>
      <c r="BJ8" s="4"/>
      <c r="BK8" s="4"/>
      <c r="BL8" s="4"/>
      <c r="BM8" s="4"/>
      <c r="BN8" s="4"/>
      <c r="BO8" s="4"/>
      <c r="BP8" s="4"/>
      <c r="BQ8" s="4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</row>
    <row r="9" spans="1:110" ht="14" customHeight="1" thickBot="1">
      <c r="A9" s="38" t="s">
        <v>88</v>
      </c>
      <c r="B9" s="13"/>
      <c r="C9" s="51">
        <v>36</v>
      </c>
      <c r="D9" s="51">
        <v>156</v>
      </c>
      <c r="E9" s="51">
        <v>596</v>
      </c>
      <c r="F9" s="51">
        <v>784</v>
      </c>
      <c r="G9" s="52">
        <v>1401</v>
      </c>
      <c r="H9" s="53"/>
      <c r="I9" s="51">
        <v>78</v>
      </c>
      <c r="J9" s="51">
        <v>238</v>
      </c>
      <c r="K9" s="51">
        <v>604</v>
      </c>
      <c r="L9" s="51">
        <v>899</v>
      </c>
      <c r="M9" s="52">
        <v>1627</v>
      </c>
      <c r="N9" s="53"/>
      <c r="O9" s="51">
        <v>14</v>
      </c>
      <c r="P9" s="51">
        <v>40</v>
      </c>
      <c r="Q9" s="51">
        <v>120</v>
      </c>
      <c r="R9" s="51">
        <v>273</v>
      </c>
      <c r="S9" s="51">
        <v>441</v>
      </c>
      <c r="T9" s="52">
        <v>1413</v>
      </c>
      <c r="U9" s="53"/>
      <c r="V9" s="51">
        <v>273</v>
      </c>
      <c r="W9" s="51">
        <v>441</v>
      </c>
      <c r="X9" s="52">
        <v>1413</v>
      </c>
      <c r="Y9" s="54"/>
      <c r="Z9" s="51">
        <v>42</v>
      </c>
      <c r="AA9" s="51">
        <v>149</v>
      </c>
      <c r="AB9" s="51">
        <v>684</v>
      </c>
      <c r="AC9" s="53"/>
      <c r="AD9" s="55">
        <v>545</v>
      </c>
      <c r="AE9" s="53"/>
      <c r="AF9" s="51">
        <v>48</v>
      </c>
      <c r="AG9" s="51">
        <v>136</v>
      </c>
      <c r="AH9" s="51">
        <v>320</v>
      </c>
      <c r="AI9" s="51">
        <v>1125</v>
      </c>
      <c r="AJ9" s="53"/>
      <c r="AK9" s="51">
        <v>14</v>
      </c>
      <c r="AL9" s="51">
        <v>40</v>
      </c>
      <c r="AM9" s="51">
        <v>120</v>
      </c>
      <c r="AN9" s="51">
        <v>273</v>
      </c>
      <c r="AO9" s="51">
        <v>441</v>
      </c>
      <c r="AP9" s="52">
        <v>1413</v>
      </c>
      <c r="AQ9" s="53"/>
      <c r="AR9" s="51">
        <v>52</v>
      </c>
      <c r="AS9" s="51">
        <v>163</v>
      </c>
      <c r="AT9" s="51">
        <v>823</v>
      </c>
      <c r="AU9" s="52">
        <v>2611</v>
      </c>
      <c r="AV9" s="53"/>
      <c r="AW9" s="51">
        <v>545</v>
      </c>
      <c r="AX9" s="53"/>
      <c r="AY9" s="51">
        <v>48</v>
      </c>
      <c r="AZ9" s="51">
        <v>136</v>
      </c>
      <c r="BA9" s="51">
        <v>320</v>
      </c>
      <c r="BB9" s="51">
        <v>1125</v>
      </c>
      <c r="BC9" s="53"/>
      <c r="BD9" s="51">
        <v>165</v>
      </c>
      <c r="BE9" s="51">
        <v>582</v>
      </c>
      <c r="BF9" s="52">
        <v>2297</v>
      </c>
      <c r="BG9" s="52">
        <v>15408</v>
      </c>
      <c r="BH9" s="1"/>
      <c r="BI9" s="2"/>
      <c r="BJ9" s="4"/>
      <c r="BK9" s="4"/>
      <c r="BL9" s="4"/>
      <c r="BM9" s="4"/>
      <c r="BN9" s="4"/>
      <c r="BO9" s="4"/>
      <c r="BP9" s="4"/>
      <c r="BQ9" s="4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</row>
    <row r="10" spans="1:110" ht="14" customHeight="1">
      <c r="A10" s="38" t="s">
        <v>74</v>
      </c>
      <c r="B10" s="13"/>
      <c r="C10" s="56">
        <v>0.03</v>
      </c>
      <c r="D10" s="56">
        <v>0.03</v>
      </c>
      <c r="E10" s="56">
        <v>0.03</v>
      </c>
      <c r="F10" s="56">
        <v>0.03</v>
      </c>
      <c r="G10" s="56">
        <v>0.03</v>
      </c>
      <c r="H10" s="57"/>
      <c r="I10" s="56">
        <v>0.05</v>
      </c>
      <c r="J10" s="56">
        <v>0.05</v>
      </c>
      <c r="K10" s="56">
        <v>0.05</v>
      </c>
      <c r="L10" s="56">
        <v>0.05</v>
      </c>
      <c r="M10" s="56">
        <v>0.05</v>
      </c>
      <c r="N10" s="57"/>
      <c r="O10" s="56">
        <v>0.04</v>
      </c>
      <c r="P10" s="56">
        <v>0.04</v>
      </c>
      <c r="Q10" s="56">
        <v>0.04</v>
      </c>
      <c r="R10" s="56">
        <v>0.04</v>
      </c>
      <c r="S10" s="56">
        <v>0.04</v>
      </c>
      <c r="T10" s="56">
        <v>0.04</v>
      </c>
      <c r="U10" s="57"/>
      <c r="V10" s="56">
        <v>0.03</v>
      </c>
      <c r="W10" s="56">
        <v>0.02</v>
      </c>
      <c r="X10" s="56">
        <v>0.03</v>
      </c>
      <c r="Y10" s="57"/>
      <c r="Z10" s="56">
        <v>0.03</v>
      </c>
      <c r="AA10" s="56">
        <v>0.03</v>
      </c>
      <c r="AB10" s="56">
        <v>0.03</v>
      </c>
      <c r="AC10" s="57"/>
      <c r="AD10" s="56">
        <v>0.03</v>
      </c>
      <c r="AE10" s="57"/>
      <c r="AF10" s="56">
        <v>0.02</v>
      </c>
      <c r="AG10" s="56">
        <v>0.02</v>
      </c>
      <c r="AH10" s="56">
        <v>0.02</v>
      </c>
      <c r="AI10" s="56">
        <v>0.02</v>
      </c>
      <c r="AJ10" s="57"/>
      <c r="AK10" s="56">
        <v>0.02</v>
      </c>
      <c r="AL10" s="56">
        <v>0.02</v>
      </c>
      <c r="AM10" s="56">
        <v>0.02</v>
      </c>
      <c r="AN10" s="56">
        <v>0.02</v>
      </c>
      <c r="AO10" s="56">
        <v>0.02</v>
      </c>
      <c r="AP10" s="56">
        <v>0.02</v>
      </c>
      <c r="AQ10" s="57"/>
      <c r="AR10" s="56">
        <v>0.02</v>
      </c>
      <c r="AS10" s="56">
        <v>0.02</v>
      </c>
      <c r="AT10" s="56">
        <v>0.02</v>
      </c>
      <c r="AU10" s="56">
        <v>0.03</v>
      </c>
      <c r="AV10" s="57"/>
      <c r="AW10" s="56">
        <v>0.03</v>
      </c>
      <c r="AX10" s="57"/>
      <c r="AY10" s="56">
        <v>0.02</v>
      </c>
      <c r="AZ10" s="56">
        <v>0.02</v>
      </c>
      <c r="BA10" s="56">
        <v>0.02</v>
      </c>
      <c r="BB10" s="56">
        <v>0.02</v>
      </c>
      <c r="BC10" s="57"/>
      <c r="BD10" s="56">
        <v>0.03</v>
      </c>
      <c r="BE10" s="56">
        <v>0.03</v>
      </c>
      <c r="BF10" s="56">
        <v>0.03</v>
      </c>
      <c r="BG10" s="56">
        <v>0.05</v>
      </c>
      <c r="BH10" s="1"/>
      <c r="BI10" s="8"/>
      <c r="BJ10" s="4"/>
      <c r="BK10" s="4"/>
      <c r="BL10" s="4"/>
      <c r="BM10" s="4"/>
      <c r="BN10" s="4"/>
      <c r="BO10" s="4"/>
      <c r="BP10" s="4"/>
      <c r="BQ10" s="4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</row>
    <row r="11" spans="1:110" ht="14" customHeight="1">
      <c r="A11" s="38" t="s">
        <v>73</v>
      </c>
      <c r="B11" s="13"/>
      <c r="C11" s="58" t="s">
        <v>75</v>
      </c>
      <c r="D11" s="58" t="s">
        <v>76</v>
      </c>
      <c r="E11" s="58" t="s">
        <v>77</v>
      </c>
      <c r="F11" s="58" t="s">
        <v>77</v>
      </c>
      <c r="G11" s="58" t="s">
        <v>78</v>
      </c>
      <c r="H11" s="59"/>
      <c r="I11" s="58" t="s">
        <v>82</v>
      </c>
      <c r="J11" s="58" t="s">
        <v>76</v>
      </c>
      <c r="K11" s="58" t="s">
        <v>80</v>
      </c>
      <c r="L11" s="58" t="s">
        <v>78</v>
      </c>
      <c r="M11" s="58" t="s">
        <v>78</v>
      </c>
      <c r="N11" s="60"/>
      <c r="O11" s="58" t="s">
        <v>81</v>
      </c>
      <c r="P11" s="58" t="s">
        <v>75</v>
      </c>
      <c r="Q11" s="58" t="s">
        <v>79</v>
      </c>
      <c r="R11" s="58" t="s">
        <v>76</v>
      </c>
      <c r="S11" s="58" t="s">
        <v>76</v>
      </c>
      <c r="T11" s="58" t="s">
        <v>77</v>
      </c>
      <c r="U11" s="59"/>
      <c r="V11" s="58" t="s">
        <v>76</v>
      </c>
      <c r="W11" s="58" t="s">
        <v>76</v>
      </c>
      <c r="X11" s="58" t="s">
        <v>77</v>
      </c>
      <c r="Y11" s="59"/>
      <c r="Z11" s="58" t="s">
        <v>75</v>
      </c>
      <c r="AA11" s="58" t="s">
        <v>79</v>
      </c>
      <c r="AB11" s="58" t="s">
        <v>80</v>
      </c>
      <c r="AC11" s="59"/>
      <c r="AD11" s="58" t="s">
        <v>80</v>
      </c>
      <c r="AE11" s="59"/>
      <c r="AF11" s="58" t="s">
        <v>82</v>
      </c>
      <c r="AG11" s="58" t="s">
        <v>79</v>
      </c>
      <c r="AH11" s="58" t="s">
        <v>76</v>
      </c>
      <c r="AI11" s="58" t="s">
        <v>77</v>
      </c>
      <c r="AJ11" s="59"/>
      <c r="AK11" s="58" t="s">
        <v>81</v>
      </c>
      <c r="AL11" s="58" t="s">
        <v>75</v>
      </c>
      <c r="AM11" s="58" t="s">
        <v>79</v>
      </c>
      <c r="AN11" s="58" t="s">
        <v>76</v>
      </c>
      <c r="AO11" s="58" t="s">
        <v>76</v>
      </c>
      <c r="AP11" s="58" t="s">
        <v>77</v>
      </c>
      <c r="AQ11" s="59"/>
      <c r="AR11" s="58" t="s">
        <v>75</v>
      </c>
      <c r="AS11" s="58" t="s">
        <v>79</v>
      </c>
      <c r="AT11" s="58" t="s">
        <v>80</v>
      </c>
      <c r="AU11" s="58" t="s">
        <v>78</v>
      </c>
      <c r="AV11" s="59"/>
      <c r="AW11" s="58" t="s">
        <v>80</v>
      </c>
      <c r="AX11" s="60"/>
      <c r="AY11" s="58" t="s">
        <v>82</v>
      </c>
      <c r="AZ11" s="58" t="s">
        <v>79</v>
      </c>
      <c r="BA11" s="58" t="s">
        <v>76</v>
      </c>
      <c r="BB11" s="58" t="s">
        <v>77</v>
      </c>
      <c r="BC11" s="59"/>
      <c r="BD11" s="58" t="s">
        <v>117</v>
      </c>
      <c r="BE11" s="58" t="s">
        <v>118</v>
      </c>
      <c r="BF11" s="58" t="s">
        <v>119</v>
      </c>
      <c r="BG11" s="58" t="s">
        <v>120</v>
      </c>
      <c r="BH11" s="1"/>
      <c r="BI11" s="8"/>
      <c r="BJ11" s="4"/>
      <c r="BK11" s="4"/>
      <c r="BL11" s="4"/>
      <c r="BM11" s="4"/>
      <c r="BN11" s="4"/>
      <c r="BO11" s="4"/>
      <c r="BP11" s="4"/>
      <c r="BQ11" s="4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</row>
    <row r="12" spans="1:110" ht="10.25" customHeight="1">
      <c r="A12" s="3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"/>
      <c r="BI12" s="4"/>
      <c r="BJ12" s="4"/>
      <c r="BK12" s="4"/>
      <c r="BL12" s="4"/>
      <c r="BM12" s="4"/>
      <c r="BN12" s="4"/>
      <c r="BO12" s="4"/>
      <c r="BP12" s="4"/>
      <c r="BQ12" s="4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</row>
    <row r="13" spans="1:110">
      <c r="A13" s="38" t="s">
        <v>38</v>
      </c>
      <c r="B13" s="13"/>
      <c r="C13" s="61" t="s">
        <v>27</v>
      </c>
      <c r="D13" s="62" t="s">
        <v>28</v>
      </c>
      <c r="E13" s="62" t="s">
        <v>30</v>
      </c>
      <c r="F13" s="62" t="s">
        <v>31</v>
      </c>
      <c r="G13" s="63" t="s">
        <v>32</v>
      </c>
      <c r="H13" s="13"/>
      <c r="I13" s="61" t="s">
        <v>33</v>
      </c>
      <c r="J13" s="62" t="s">
        <v>34</v>
      </c>
      <c r="K13" s="62" t="s">
        <v>35</v>
      </c>
      <c r="L13" s="62" t="s">
        <v>36</v>
      </c>
      <c r="M13" s="63" t="s">
        <v>37</v>
      </c>
      <c r="N13" s="13"/>
      <c r="O13" s="61" t="s">
        <v>39</v>
      </c>
      <c r="P13" s="62" t="s">
        <v>40</v>
      </c>
      <c r="Q13" s="62" t="s">
        <v>41</v>
      </c>
      <c r="R13" s="62" t="s">
        <v>42</v>
      </c>
      <c r="S13" s="62" t="s">
        <v>43</v>
      </c>
      <c r="T13" s="63" t="s">
        <v>44</v>
      </c>
      <c r="U13" s="13"/>
      <c r="V13" s="61" t="s">
        <v>45</v>
      </c>
      <c r="W13" s="62" t="s">
        <v>46</v>
      </c>
      <c r="X13" s="64" t="s">
        <v>108</v>
      </c>
      <c r="Y13" s="13"/>
      <c r="Z13" s="61" t="s">
        <v>48</v>
      </c>
      <c r="AA13" s="62" t="s">
        <v>49</v>
      </c>
      <c r="AB13" s="63" t="s">
        <v>50</v>
      </c>
      <c r="AC13" s="13"/>
      <c r="AD13" s="65" t="s">
        <v>47</v>
      </c>
      <c r="AE13" s="13"/>
      <c r="AF13" s="61" t="s">
        <v>51</v>
      </c>
      <c r="AG13" s="62" t="s">
        <v>52</v>
      </c>
      <c r="AH13" s="62" t="s">
        <v>53</v>
      </c>
      <c r="AI13" s="63" t="s">
        <v>54</v>
      </c>
      <c r="AJ13" s="13"/>
      <c r="AK13" s="61" t="s">
        <v>55</v>
      </c>
      <c r="AL13" s="62" t="s">
        <v>56</v>
      </c>
      <c r="AM13" s="62" t="s">
        <v>57</v>
      </c>
      <c r="AN13" s="62" t="s">
        <v>58</v>
      </c>
      <c r="AO13" s="62" t="s">
        <v>59</v>
      </c>
      <c r="AP13" s="63" t="s">
        <v>60</v>
      </c>
      <c r="AQ13" s="13"/>
      <c r="AR13" s="61" t="s">
        <v>61</v>
      </c>
      <c r="AS13" s="62" t="s">
        <v>62</v>
      </c>
      <c r="AT13" s="62" t="s">
        <v>63</v>
      </c>
      <c r="AU13" s="63" t="s">
        <v>64</v>
      </c>
      <c r="AV13" s="13"/>
      <c r="AW13" s="65" t="s">
        <v>29</v>
      </c>
      <c r="AX13" s="13"/>
      <c r="AY13" s="61" t="s">
        <v>65</v>
      </c>
      <c r="AZ13" s="62" t="s">
        <v>66</v>
      </c>
      <c r="BA13" s="62" t="s">
        <v>67</v>
      </c>
      <c r="BB13" s="63" t="s">
        <v>68</v>
      </c>
      <c r="BC13" s="13"/>
      <c r="BD13" s="61" t="s">
        <v>69</v>
      </c>
      <c r="BE13" s="62" t="s">
        <v>70</v>
      </c>
      <c r="BF13" s="62" t="s">
        <v>71</v>
      </c>
      <c r="BG13" s="63" t="s">
        <v>72</v>
      </c>
      <c r="BH13" s="1"/>
      <c r="BI13" s="2"/>
      <c r="BJ13" s="2"/>
      <c r="BK13" s="4"/>
      <c r="BL13" s="4"/>
      <c r="BM13" s="4"/>
      <c r="BN13" s="4"/>
      <c r="BO13" s="4"/>
      <c r="BP13" s="4"/>
      <c r="BQ13" s="4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</row>
    <row r="14" spans="1:110">
      <c r="A14" s="38"/>
      <c r="B14" s="13"/>
      <c r="C14" s="66"/>
      <c r="D14" s="67"/>
      <c r="E14" s="67"/>
      <c r="F14" s="67"/>
      <c r="G14" s="68"/>
      <c r="H14" s="13"/>
      <c r="I14" s="66"/>
      <c r="J14" s="67"/>
      <c r="K14" s="67"/>
      <c r="L14" s="67"/>
      <c r="M14" s="68"/>
      <c r="N14" s="13"/>
      <c r="O14" s="66"/>
      <c r="P14" s="67"/>
      <c r="Q14" s="67"/>
      <c r="R14" s="67"/>
      <c r="S14" s="67"/>
      <c r="T14" s="68"/>
      <c r="U14" s="13"/>
      <c r="V14" s="66" t="s">
        <v>106</v>
      </c>
      <c r="W14" s="67"/>
      <c r="X14" s="69"/>
      <c r="Y14" s="13"/>
      <c r="Z14" s="66" t="s">
        <v>96</v>
      </c>
      <c r="AA14" s="67"/>
      <c r="AB14" s="68"/>
      <c r="AC14" s="13"/>
      <c r="AD14" s="70" t="s">
        <v>99</v>
      </c>
      <c r="AE14" s="13"/>
      <c r="AF14" s="66"/>
      <c r="AG14" s="67"/>
      <c r="AH14" s="67"/>
      <c r="AI14" s="68"/>
      <c r="AJ14" s="13"/>
      <c r="AK14" s="66"/>
      <c r="AL14" s="67"/>
      <c r="AM14" s="67"/>
      <c r="AN14" s="67"/>
      <c r="AO14" s="67"/>
      <c r="AP14" s="68"/>
      <c r="AQ14" s="13"/>
      <c r="AR14" s="66"/>
      <c r="AS14" s="67"/>
      <c r="AT14" s="67"/>
      <c r="AU14" s="68"/>
      <c r="AV14" s="13"/>
      <c r="AW14" s="70" t="s">
        <v>10</v>
      </c>
      <c r="AX14" s="13"/>
      <c r="AY14" s="66"/>
      <c r="AZ14" s="67"/>
      <c r="BA14" s="67"/>
      <c r="BB14" s="68"/>
      <c r="BC14" s="13"/>
      <c r="BD14" s="66"/>
      <c r="BE14" s="67"/>
      <c r="BF14" s="67"/>
      <c r="BG14" s="68"/>
      <c r="BH14" s="1"/>
      <c r="BI14" s="2"/>
      <c r="BJ14" s="2"/>
      <c r="BK14" s="4"/>
      <c r="BL14" s="4"/>
      <c r="BM14" s="4"/>
      <c r="BN14" s="4"/>
      <c r="BO14" s="4"/>
      <c r="BP14" s="4"/>
      <c r="BQ14" s="4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</row>
    <row r="15" spans="1:110">
      <c r="A15" s="71"/>
      <c r="B15" s="13"/>
      <c r="C15" s="72"/>
      <c r="D15" s="67" t="s">
        <v>5</v>
      </c>
      <c r="E15" s="67"/>
      <c r="F15" s="67"/>
      <c r="G15" s="68"/>
      <c r="H15" s="13"/>
      <c r="I15" s="67" t="s">
        <v>89</v>
      </c>
      <c r="J15" s="67"/>
      <c r="K15" s="67"/>
      <c r="L15" s="67"/>
      <c r="M15" s="68"/>
      <c r="N15" s="13"/>
      <c r="O15" s="66"/>
      <c r="P15" s="67" t="s">
        <v>90</v>
      </c>
      <c r="Q15" s="67"/>
      <c r="R15" s="67"/>
      <c r="S15" s="67"/>
      <c r="T15" s="68"/>
      <c r="U15" s="13"/>
      <c r="V15" s="66" t="s">
        <v>107</v>
      </c>
      <c r="W15" s="67"/>
      <c r="X15" s="69"/>
      <c r="Y15" s="13"/>
      <c r="Z15" s="66" t="s">
        <v>97</v>
      </c>
      <c r="AA15" s="67"/>
      <c r="AB15" s="68"/>
      <c r="AC15" s="13"/>
      <c r="AD15" s="70" t="s">
        <v>98</v>
      </c>
      <c r="AE15" s="13"/>
      <c r="AF15" s="66" t="s">
        <v>100</v>
      </c>
      <c r="AG15" s="67"/>
      <c r="AH15" s="67"/>
      <c r="AI15" s="68"/>
      <c r="AJ15" s="13"/>
      <c r="AK15" s="66"/>
      <c r="AL15" s="67" t="s">
        <v>101</v>
      </c>
      <c r="AM15" s="67"/>
      <c r="AN15" s="67"/>
      <c r="AO15" s="67"/>
      <c r="AP15" s="68"/>
      <c r="AQ15" s="13"/>
      <c r="AR15" s="73" t="s">
        <v>102</v>
      </c>
      <c r="AS15" s="67"/>
      <c r="AT15" s="67"/>
      <c r="AU15" s="68"/>
      <c r="AV15" s="13"/>
      <c r="AW15" s="70" t="s">
        <v>19</v>
      </c>
      <c r="AX15" s="13"/>
      <c r="AY15" s="66" t="s">
        <v>94</v>
      </c>
      <c r="AZ15" s="67"/>
      <c r="BA15" s="67"/>
      <c r="BB15" s="68"/>
      <c r="BC15" s="13"/>
      <c r="BD15" s="66" t="s">
        <v>95</v>
      </c>
      <c r="BE15" s="67"/>
      <c r="BF15" s="67"/>
      <c r="BG15" s="68"/>
      <c r="BH15" s="1"/>
      <c r="BI15" s="3"/>
      <c r="BJ15" s="2"/>
      <c r="BK15" s="4"/>
      <c r="BL15" s="4"/>
      <c r="BM15" s="4"/>
      <c r="BN15" s="4"/>
      <c r="BO15" s="4"/>
      <c r="BP15" s="4"/>
      <c r="BQ15" s="4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</row>
    <row r="16" spans="1:110">
      <c r="A16" s="74" t="s">
        <v>25</v>
      </c>
      <c r="B16" s="13"/>
      <c r="C16" s="75">
        <v>1</v>
      </c>
      <c r="D16" s="76">
        <v>2</v>
      </c>
      <c r="E16" s="76">
        <v>3</v>
      </c>
      <c r="F16" s="76">
        <v>4</v>
      </c>
      <c r="G16" s="77">
        <v>5</v>
      </c>
      <c r="H16" s="13" t="s">
        <v>0</v>
      </c>
      <c r="I16" s="75">
        <v>1</v>
      </c>
      <c r="J16" s="76">
        <v>2</v>
      </c>
      <c r="K16" s="76">
        <v>3</v>
      </c>
      <c r="L16" s="76">
        <v>4</v>
      </c>
      <c r="M16" s="77">
        <v>5</v>
      </c>
      <c r="N16" s="78" t="s">
        <v>0</v>
      </c>
      <c r="O16" s="75">
        <v>0</v>
      </c>
      <c r="P16" s="76">
        <v>1</v>
      </c>
      <c r="Q16" s="76">
        <v>2</v>
      </c>
      <c r="R16" s="76">
        <v>3</v>
      </c>
      <c r="S16" s="76">
        <v>4</v>
      </c>
      <c r="T16" s="77">
        <v>5</v>
      </c>
      <c r="U16" s="78"/>
      <c r="V16" s="75">
        <v>3</v>
      </c>
      <c r="W16" s="76">
        <v>4</v>
      </c>
      <c r="X16" s="79">
        <v>5</v>
      </c>
      <c r="Y16" s="13"/>
      <c r="Z16" s="61" t="s">
        <v>7</v>
      </c>
      <c r="AA16" s="62" t="s">
        <v>2</v>
      </c>
      <c r="AB16" s="63" t="s">
        <v>3</v>
      </c>
      <c r="AC16" s="13"/>
      <c r="AD16" s="65" t="s">
        <v>26</v>
      </c>
      <c r="AE16" s="13"/>
      <c r="AF16" s="75">
        <v>1</v>
      </c>
      <c r="AG16" s="76">
        <v>2</v>
      </c>
      <c r="AH16" s="76">
        <v>3</v>
      </c>
      <c r="AI16" s="77">
        <v>4</v>
      </c>
      <c r="AJ16" s="13"/>
      <c r="AK16" s="75">
        <v>0</v>
      </c>
      <c r="AL16" s="76">
        <v>1</v>
      </c>
      <c r="AM16" s="76">
        <v>2</v>
      </c>
      <c r="AN16" s="76">
        <v>3</v>
      </c>
      <c r="AO16" s="76">
        <v>4</v>
      </c>
      <c r="AP16" s="77">
        <v>5</v>
      </c>
      <c r="AQ16" s="13"/>
      <c r="AR16" s="61" t="s">
        <v>1</v>
      </c>
      <c r="AS16" s="62" t="s">
        <v>2</v>
      </c>
      <c r="AT16" s="62" t="s">
        <v>3</v>
      </c>
      <c r="AU16" s="63" t="s">
        <v>13</v>
      </c>
      <c r="AV16" s="13"/>
      <c r="AW16" s="65" t="s">
        <v>2</v>
      </c>
      <c r="AX16" s="13"/>
      <c r="AY16" s="75">
        <v>1</v>
      </c>
      <c r="AZ16" s="76">
        <v>2</v>
      </c>
      <c r="BA16" s="76">
        <v>3</v>
      </c>
      <c r="BB16" s="77">
        <v>4</v>
      </c>
      <c r="BC16" s="13"/>
      <c r="BD16" s="75">
        <v>1</v>
      </c>
      <c r="BE16" s="76">
        <v>2</v>
      </c>
      <c r="BF16" s="76">
        <v>3</v>
      </c>
      <c r="BG16" s="77">
        <v>4</v>
      </c>
      <c r="BH16" s="1"/>
      <c r="BI16" s="2"/>
      <c r="BJ16" s="2"/>
      <c r="BK16" s="4"/>
      <c r="BL16" s="4"/>
      <c r="BM16" s="4"/>
      <c r="BN16" s="4"/>
      <c r="BO16" s="4"/>
      <c r="BP16" s="4"/>
      <c r="BQ16" s="4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</row>
    <row r="17" spans="1:110">
      <c r="A17" s="80">
        <v>7.5</v>
      </c>
      <c r="B17" s="13"/>
      <c r="C17" s="12"/>
      <c r="D17" s="12"/>
      <c r="E17" s="12"/>
      <c r="F17" s="12"/>
      <c r="G17" s="12"/>
      <c r="H17" s="13"/>
      <c r="I17" s="12"/>
      <c r="J17" s="12"/>
      <c r="K17" s="12"/>
      <c r="L17" s="12"/>
      <c r="M17" s="12"/>
      <c r="N17" s="13"/>
      <c r="O17" s="12">
        <f>($A17+SQRT($A17^2+4*O$6*O$7))/(2*O$6)</f>
        <v>42.186389041184107</v>
      </c>
      <c r="P17" s="12"/>
      <c r="Q17" s="12"/>
      <c r="R17" s="12"/>
      <c r="S17" s="12"/>
      <c r="T17" s="12"/>
      <c r="U17" s="13"/>
      <c r="V17" s="12"/>
      <c r="W17" s="12"/>
      <c r="X17" s="27"/>
      <c r="Y17" s="13"/>
      <c r="Z17" s="12">
        <f>($A17+SQRT($A17^2+4*Z$6*Z$7))/(2*Z$6)</f>
        <v>15.668454278092083</v>
      </c>
      <c r="AA17" s="12"/>
      <c r="AB17" s="12"/>
      <c r="AC17" s="13"/>
      <c r="AD17" s="14"/>
      <c r="AE17" s="13"/>
      <c r="AF17" s="12"/>
      <c r="AG17" s="12"/>
      <c r="AH17" s="12"/>
      <c r="AI17" s="12"/>
      <c r="AJ17" s="13"/>
      <c r="AK17" s="12">
        <f>($A17+SQRT($A17^2+4*AK$6*AK$7))/(2*AK$6)</f>
        <v>84.305817921587519</v>
      </c>
      <c r="AL17" s="12"/>
      <c r="AM17" s="12"/>
      <c r="AN17" s="12"/>
      <c r="AO17" s="12"/>
      <c r="AP17" s="12"/>
      <c r="AQ17" s="13"/>
      <c r="AR17" s="12">
        <f>($A17+SQRT($A17^2+4*AR$6*AR$7))/(2*AR$6)</f>
        <v>31.336908556184166</v>
      </c>
      <c r="AS17" s="12"/>
      <c r="AT17" s="12"/>
      <c r="AU17" s="12"/>
      <c r="AV17" s="13"/>
      <c r="AW17" s="14"/>
      <c r="AX17" s="13"/>
      <c r="AY17" s="12"/>
      <c r="AZ17" s="12"/>
      <c r="BA17" s="12"/>
      <c r="BB17" s="12"/>
      <c r="BC17" s="13"/>
      <c r="BD17" s="12">
        <f>($A17+SQRT($A17^2+4*BD$6*BD$7))/(2*BD$6)</f>
        <v>25.266287019938133</v>
      </c>
      <c r="BE17" s="12"/>
      <c r="BF17" s="12"/>
      <c r="BG17" s="12"/>
      <c r="BH17" s="1"/>
      <c r="BI17" s="3"/>
      <c r="BJ17" s="2"/>
      <c r="BK17" s="4"/>
      <c r="BL17" s="4"/>
      <c r="BM17" s="4"/>
      <c r="BN17" s="4"/>
      <c r="BO17" s="4"/>
      <c r="BP17" s="4"/>
      <c r="BQ17" s="4"/>
      <c r="BR17" s="7"/>
      <c r="BS17" s="7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</row>
    <row r="18" spans="1:110">
      <c r="A18" s="80">
        <v>7.9</v>
      </c>
      <c r="B18" s="13"/>
      <c r="C18" s="15"/>
      <c r="D18" s="15"/>
      <c r="E18" s="15"/>
      <c r="F18" s="15"/>
      <c r="G18" s="15"/>
      <c r="H18" s="13"/>
      <c r="I18" s="15"/>
      <c r="J18" s="15"/>
      <c r="K18" s="15"/>
      <c r="L18" s="15"/>
      <c r="M18" s="15"/>
      <c r="N18" s="13"/>
      <c r="O18" s="15">
        <f t="shared" ref="O18:P33" si="0">($A18+SQRT($A18^2+4*O$6*O$7))/(2*O$6)</f>
        <v>43.323066048037461</v>
      </c>
      <c r="P18" s="15"/>
      <c r="Q18" s="15"/>
      <c r="R18" s="15"/>
      <c r="S18" s="15"/>
      <c r="T18" s="15"/>
      <c r="U18" s="13"/>
      <c r="V18" s="15"/>
      <c r="W18" s="15"/>
      <c r="X18" s="28"/>
      <c r="Y18" s="13"/>
      <c r="Z18" s="15">
        <f t="shared" ref="Z18:AA78" si="1">($A18+SQRT($A18^2+4*Z$6*Z$7))/(2*Z$6)</f>
        <v>15.979641736231729</v>
      </c>
      <c r="AA18" s="15"/>
      <c r="AB18" s="15"/>
      <c r="AC18" s="13"/>
      <c r="AD18" s="15"/>
      <c r="AE18" s="13"/>
      <c r="AF18" s="15"/>
      <c r="AG18" s="15"/>
      <c r="AH18" s="15"/>
      <c r="AI18" s="15"/>
      <c r="AJ18" s="13"/>
      <c r="AK18" s="15">
        <f t="shared" ref="AK18:AL33" si="2">($A18+SQRT($A18^2+4*AK$6*AK$7))/(2*AK$6)</f>
        <v>86.580077909939064</v>
      </c>
      <c r="AL18" s="15"/>
      <c r="AM18" s="15"/>
      <c r="AN18" s="15"/>
      <c r="AO18" s="15"/>
      <c r="AP18" s="15"/>
      <c r="AQ18" s="13"/>
      <c r="AR18" s="15">
        <f t="shared" ref="AR18:AS57" si="3">($A18+SQRT($A18^2+4*AR$6*AR$7))/(2*AR$6)</f>
        <v>31.959283472463458</v>
      </c>
      <c r="AS18" s="15"/>
      <c r="AT18" s="15"/>
      <c r="AU18" s="15"/>
      <c r="AV18" s="13"/>
      <c r="AW18" s="15"/>
      <c r="AX18" s="13"/>
      <c r="AY18" s="15"/>
      <c r="AZ18" s="15"/>
      <c r="BA18" s="15"/>
      <c r="BB18" s="15"/>
      <c r="BC18" s="13"/>
      <c r="BD18" s="15">
        <f t="shared" ref="BD18:BE80" si="4">($A18+SQRT($A18^2+4*BD$6*BD$7))/(2*BD$6)</f>
        <v>25.409343092818407</v>
      </c>
      <c r="BE18" s="15"/>
      <c r="BF18" s="15"/>
      <c r="BG18" s="15"/>
      <c r="BH18" s="1"/>
      <c r="BI18" s="3"/>
      <c r="BJ18" s="2"/>
      <c r="BK18" s="4"/>
      <c r="BL18" s="4"/>
      <c r="BM18" s="4"/>
      <c r="BN18" s="4"/>
      <c r="BO18" s="4"/>
      <c r="BP18" s="4"/>
      <c r="BQ18" s="4"/>
      <c r="BR18" s="7"/>
      <c r="BS18" s="7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</row>
    <row r="19" spans="1:110">
      <c r="A19" s="80">
        <v>8.3000000000000007</v>
      </c>
      <c r="B19" s="13"/>
      <c r="C19" s="12"/>
      <c r="D19" s="12"/>
      <c r="E19" s="12"/>
      <c r="F19" s="12"/>
      <c r="G19" s="12"/>
      <c r="H19" s="13"/>
      <c r="I19" s="12"/>
      <c r="J19" s="12"/>
      <c r="K19" s="12"/>
      <c r="L19" s="12"/>
      <c r="M19" s="12"/>
      <c r="N19" s="13"/>
      <c r="O19" s="12">
        <f t="shared" si="0"/>
        <v>44.474198186214636</v>
      </c>
      <c r="P19" s="12"/>
      <c r="Q19" s="12"/>
      <c r="R19" s="12"/>
      <c r="S19" s="12"/>
      <c r="T19" s="12"/>
      <c r="U19" s="13"/>
      <c r="V19" s="12"/>
      <c r="W19" s="12"/>
      <c r="X19" s="27"/>
      <c r="Y19" s="13"/>
      <c r="Z19" s="12">
        <f t="shared" si="1"/>
        <v>16.294589579297604</v>
      </c>
      <c r="AA19" s="12"/>
      <c r="AB19" s="12"/>
      <c r="AC19" s="13"/>
      <c r="AD19" s="12"/>
      <c r="AE19" s="13"/>
      <c r="AF19" s="12"/>
      <c r="AG19" s="12"/>
      <c r="AH19" s="12"/>
      <c r="AI19" s="12"/>
      <c r="AJ19" s="13"/>
      <c r="AK19" s="12">
        <f t="shared" si="2"/>
        <v>88.883256624229247</v>
      </c>
      <c r="AL19" s="12"/>
      <c r="AM19" s="12"/>
      <c r="AN19" s="12"/>
      <c r="AO19" s="12"/>
      <c r="AP19" s="12"/>
      <c r="AQ19" s="13"/>
      <c r="AR19" s="12">
        <f t="shared" si="3"/>
        <v>32.589179158595208</v>
      </c>
      <c r="AS19" s="12"/>
      <c r="AT19" s="12"/>
      <c r="AU19" s="12"/>
      <c r="AV19" s="13"/>
      <c r="AW19" s="12"/>
      <c r="AX19" s="13"/>
      <c r="AY19" s="12"/>
      <c r="AZ19" s="12"/>
      <c r="BA19" s="12"/>
      <c r="BB19" s="12"/>
      <c r="BC19" s="13"/>
      <c r="BD19" s="12">
        <f t="shared" si="4"/>
        <v>25.553118396829305</v>
      </c>
      <c r="BE19" s="12"/>
      <c r="BF19" s="12"/>
      <c r="BG19" s="12"/>
      <c r="BH19" s="1"/>
      <c r="BI19" s="3"/>
      <c r="BJ19" s="2"/>
      <c r="BK19" s="4"/>
      <c r="BL19" s="4"/>
      <c r="BM19" s="4"/>
      <c r="BN19" s="4"/>
      <c r="BO19" s="4"/>
      <c r="BP19" s="4"/>
      <c r="BQ19" s="4"/>
      <c r="BR19" s="7"/>
      <c r="BS19" s="7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</row>
    <row r="20" spans="1:110">
      <c r="A20" s="80">
        <v>8.6999999999999993</v>
      </c>
      <c r="B20" s="13"/>
      <c r="C20" s="15"/>
      <c r="D20" s="15"/>
      <c r="E20" s="15"/>
      <c r="F20" s="15"/>
      <c r="G20" s="15"/>
      <c r="H20" s="13"/>
      <c r="I20" s="15"/>
      <c r="J20" s="15"/>
      <c r="K20" s="15"/>
      <c r="L20" s="15"/>
      <c r="M20" s="15"/>
      <c r="N20" s="13"/>
      <c r="O20" s="15">
        <f t="shared" si="0"/>
        <v>45.639194262776847</v>
      </c>
      <c r="P20" s="15"/>
      <c r="Q20" s="15"/>
      <c r="R20" s="15"/>
      <c r="S20" s="15"/>
      <c r="T20" s="15"/>
      <c r="U20" s="13"/>
      <c r="V20" s="15"/>
      <c r="W20" s="15"/>
      <c r="X20" s="28"/>
      <c r="Y20" s="13"/>
      <c r="Z20" s="15">
        <f t="shared" si="1"/>
        <v>16.613211812916482</v>
      </c>
      <c r="AA20" s="15"/>
      <c r="AB20" s="15"/>
      <c r="AC20" s="13"/>
      <c r="AD20" s="15"/>
      <c r="AE20" s="13"/>
      <c r="AF20" s="15"/>
      <c r="AG20" s="15"/>
      <c r="AH20" s="15"/>
      <c r="AI20" s="15"/>
      <c r="AJ20" s="13"/>
      <c r="AK20" s="15">
        <f t="shared" si="2"/>
        <v>91.21416867834192</v>
      </c>
      <c r="AL20" s="15"/>
      <c r="AM20" s="15"/>
      <c r="AN20" s="15"/>
      <c r="AO20" s="15"/>
      <c r="AP20" s="15"/>
      <c r="AQ20" s="13"/>
      <c r="AR20" s="15">
        <f t="shared" si="3"/>
        <v>33.226423625832965</v>
      </c>
      <c r="AS20" s="15"/>
      <c r="AT20" s="15"/>
      <c r="AU20" s="15"/>
      <c r="AV20" s="13"/>
      <c r="AW20" s="15"/>
      <c r="AX20" s="13"/>
      <c r="AY20" s="15"/>
      <c r="AZ20" s="15"/>
      <c r="BA20" s="15"/>
      <c r="BB20" s="15"/>
      <c r="BC20" s="13"/>
      <c r="BD20" s="15">
        <f t="shared" si="4"/>
        <v>25.697611542308977</v>
      </c>
      <c r="BE20" s="15"/>
      <c r="BF20" s="15"/>
      <c r="BG20" s="15"/>
      <c r="BH20" s="1"/>
      <c r="BI20" s="3"/>
      <c r="BJ20" s="2"/>
      <c r="BK20" s="4"/>
      <c r="BL20" s="4"/>
      <c r="BM20" s="4"/>
      <c r="BN20" s="4"/>
      <c r="BO20" s="4"/>
      <c r="BP20" s="4"/>
      <c r="BQ20" s="4"/>
      <c r="BR20" s="7"/>
      <c r="BS20" s="7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</row>
    <row r="21" spans="1:110">
      <c r="A21" s="80">
        <v>9.1</v>
      </c>
      <c r="B21" s="13"/>
      <c r="C21" s="12"/>
      <c r="D21" s="12"/>
      <c r="E21" s="12"/>
      <c r="F21" s="12"/>
      <c r="G21" s="12"/>
      <c r="H21" s="13"/>
      <c r="I21" s="12"/>
      <c r="J21" s="12"/>
      <c r="K21" s="12"/>
      <c r="L21" s="12"/>
      <c r="M21" s="12"/>
      <c r="N21" s="13"/>
      <c r="O21" s="12">
        <f t="shared" si="0"/>
        <v>46.817475993875249</v>
      </c>
      <c r="P21" s="12"/>
      <c r="Q21" s="12"/>
      <c r="R21" s="12"/>
      <c r="S21" s="12"/>
      <c r="T21" s="12"/>
      <c r="U21" s="13"/>
      <c r="V21" s="12"/>
      <c r="W21" s="12"/>
      <c r="X21" s="27"/>
      <c r="Y21" s="13"/>
      <c r="Z21" s="12">
        <f t="shared" si="1"/>
        <v>16.935421663798763</v>
      </c>
      <c r="AA21" s="12"/>
      <c r="AB21" s="12"/>
      <c r="AC21" s="13"/>
      <c r="AD21" s="12"/>
      <c r="AE21" s="13"/>
      <c r="AF21" s="12"/>
      <c r="AG21" s="12"/>
      <c r="AH21" s="12"/>
      <c r="AI21" s="12"/>
      <c r="AJ21" s="13"/>
      <c r="AK21" s="12">
        <f t="shared" si="2"/>
        <v>93.571654753934411</v>
      </c>
      <c r="AL21" s="12"/>
      <c r="AM21" s="12"/>
      <c r="AN21" s="12"/>
      <c r="AO21" s="12"/>
      <c r="AP21" s="12"/>
      <c r="AQ21" s="13"/>
      <c r="AR21" s="12">
        <f t="shared" si="3"/>
        <v>33.870843327597527</v>
      </c>
      <c r="AS21" s="12"/>
      <c r="AT21" s="12"/>
      <c r="AU21" s="12"/>
      <c r="AV21" s="13"/>
      <c r="AW21" s="12"/>
      <c r="AX21" s="13"/>
      <c r="AY21" s="12"/>
      <c r="AZ21" s="12"/>
      <c r="BA21" s="12"/>
      <c r="BB21" s="12"/>
      <c r="BC21" s="13"/>
      <c r="BD21" s="12">
        <f t="shared" si="4"/>
        <v>25.842821075775642</v>
      </c>
      <c r="BE21" s="12"/>
      <c r="BF21" s="12"/>
      <c r="BG21" s="12"/>
      <c r="BH21" s="1"/>
      <c r="BI21" s="3"/>
      <c r="BJ21" s="2"/>
      <c r="BK21" s="4"/>
      <c r="BL21" s="4"/>
      <c r="BM21" s="4"/>
      <c r="BN21" s="4"/>
      <c r="BO21" s="4"/>
      <c r="BP21" s="4"/>
      <c r="BQ21" s="4"/>
      <c r="BR21" s="7"/>
      <c r="BS21" s="7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</row>
    <row r="22" spans="1:110">
      <c r="A22" s="80">
        <v>9.6</v>
      </c>
      <c r="B22" s="13"/>
      <c r="C22" s="15"/>
      <c r="D22" s="15"/>
      <c r="E22" s="15"/>
      <c r="F22" s="15"/>
      <c r="G22" s="15"/>
      <c r="H22" s="13"/>
      <c r="I22" s="15"/>
      <c r="J22" s="15"/>
      <c r="K22" s="15"/>
      <c r="L22" s="15"/>
      <c r="M22" s="15"/>
      <c r="N22" s="13"/>
      <c r="O22" s="15">
        <f t="shared" si="0"/>
        <v>48.308153924960429</v>
      </c>
      <c r="P22" s="15"/>
      <c r="Q22" s="15"/>
      <c r="R22" s="15"/>
      <c r="S22" s="15"/>
      <c r="T22" s="15"/>
      <c r="U22" s="13"/>
      <c r="V22" s="15"/>
      <c r="W22" s="15"/>
      <c r="X22" s="28"/>
      <c r="Y22" s="13"/>
      <c r="Z22" s="15">
        <f t="shared" si="1"/>
        <v>17.343096110042701</v>
      </c>
      <c r="AA22" s="15"/>
      <c r="AB22" s="15"/>
      <c r="AC22" s="13"/>
      <c r="AD22" s="15"/>
      <c r="AE22" s="13"/>
      <c r="AF22" s="15"/>
      <c r="AG22" s="15"/>
      <c r="AH22" s="15"/>
      <c r="AI22" s="15"/>
      <c r="AJ22" s="13"/>
      <c r="AK22" s="15">
        <f t="shared" si="2"/>
        <v>96.554163906532651</v>
      </c>
      <c r="AL22" s="15"/>
      <c r="AM22" s="15"/>
      <c r="AN22" s="15"/>
      <c r="AO22" s="15"/>
      <c r="AP22" s="15"/>
      <c r="AQ22" s="13"/>
      <c r="AR22" s="15">
        <f t="shared" si="3"/>
        <v>34.686192220085402</v>
      </c>
      <c r="AS22" s="15"/>
      <c r="AT22" s="15"/>
      <c r="AU22" s="15"/>
      <c r="AV22" s="13"/>
      <c r="AW22" s="15"/>
      <c r="AX22" s="13"/>
      <c r="AY22" s="15"/>
      <c r="AZ22" s="15"/>
      <c r="BA22" s="15"/>
      <c r="BB22" s="15"/>
      <c r="BC22" s="13"/>
      <c r="BD22" s="15">
        <f t="shared" si="4"/>
        <v>26.025338096765083</v>
      </c>
      <c r="BE22" s="15"/>
      <c r="BF22" s="15"/>
      <c r="BG22" s="15"/>
      <c r="BH22" s="1"/>
      <c r="BI22" s="3"/>
      <c r="BJ22" s="2"/>
      <c r="BK22" s="4"/>
      <c r="BL22" s="4"/>
      <c r="BM22" s="4"/>
      <c r="BN22" s="4"/>
      <c r="BO22" s="4"/>
      <c r="BP22" s="4"/>
      <c r="BQ22" s="4"/>
      <c r="BR22" s="7"/>
      <c r="BS22" s="7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</row>
    <row r="23" spans="1:110">
      <c r="A23" s="80">
        <v>10</v>
      </c>
      <c r="B23" s="13"/>
      <c r="C23" s="12">
        <f>(A23+SQRT(A23^2+4*C$6*C$7))/(2*C$6)</f>
        <v>39.883134159640626</v>
      </c>
      <c r="D23" s="12"/>
      <c r="E23" s="12"/>
      <c r="F23" s="12"/>
      <c r="G23" s="12"/>
      <c r="H23" s="13"/>
      <c r="I23" s="12"/>
      <c r="J23" s="12"/>
      <c r="K23" s="12"/>
      <c r="L23" s="12"/>
      <c r="M23" s="12"/>
      <c r="N23" s="13"/>
      <c r="O23" s="12">
        <f>($A23+ SQRT($A23^2+4*O$6*O$7))/(2*O$6)</f>
        <v>49.514292008475529</v>
      </c>
      <c r="P23" s="12"/>
      <c r="Q23" s="12"/>
      <c r="R23" s="12"/>
      <c r="S23" s="12"/>
      <c r="T23" s="12"/>
      <c r="U23" s="13"/>
      <c r="V23" s="12"/>
      <c r="W23" s="12"/>
      <c r="X23" s="27"/>
      <c r="Y23" s="13"/>
      <c r="Z23" s="12">
        <f t="shared" si="1"/>
        <v>17.673058776048965</v>
      </c>
      <c r="AA23" s="12"/>
      <c r="AB23" s="12"/>
      <c r="AC23" s="13"/>
      <c r="AD23" s="12"/>
      <c r="AE23" s="13"/>
      <c r="AF23" s="12"/>
      <c r="AG23" s="12"/>
      <c r="AH23" s="12"/>
      <c r="AI23" s="12"/>
      <c r="AJ23" s="13"/>
      <c r="AK23" s="12">
        <f t="shared" si="2"/>
        <v>98.967360004033196</v>
      </c>
      <c r="AL23" s="12"/>
      <c r="AM23" s="12"/>
      <c r="AN23" s="12"/>
      <c r="AO23" s="12"/>
      <c r="AP23" s="12"/>
      <c r="AQ23" s="13"/>
      <c r="AR23" s="12">
        <f t="shared" si="3"/>
        <v>35.34611755209793</v>
      </c>
      <c r="AS23" s="12"/>
      <c r="AT23" s="12"/>
      <c r="AU23" s="12"/>
      <c r="AV23" s="13"/>
      <c r="AW23" s="12"/>
      <c r="AX23" s="13"/>
      <c r="AY23" s="12"/>
      <c r="AZ23" s="12"/>
      <c r="BA23" s="12"/>
      <c r="BB23" s="12"/>
      <c r="BC23" s="13"/>
      <c r="BD23" s="12">
        <f t="shared" si="4"/>
        <v>26.172153862940306</v>
      </c>
      <c r="BE23" s="12"/>
      <c r="BF23" s="12"/>
      <c r="BG23" s="12"/>
      <c r="BH23" s="1"/>
      <c r="BI23" s="3"/>
      <c r="BJ23" s="2"/>
      <c r="BK23" s="4"/>
      <c r="BL23" s="4"/>
      <c r="BM23" s="4"/>
      <c r="BN23" s="4"/>
      <c r="BO23" s="4"/>
      <c r="BP23" s="4"/>
      <c r="BQ23" s="4"/>
      <c r="BR23" s="7"/>
      <c r="BS23" s="7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</row>
    <row r="24" spans="1:110">
      <c r="A24" s="80">
        <v>10.5</v>
      </c>
      <c r="B24" s="13"/>
      <c r="C24" s="15">
        <f t="shared" ref="C24:C50" si="5">(A24+SQRT(A24^2+4*C$6*C$7))/(2*C$6)</f>
        <v>40.217789859328185</v>
      </c>
      <c r="D24" s="15"/>
      <c r="E24" s="15"/>
      <c r="F24" s="15"/>
      <c r="G24" s="15"/>
      <c r="H24" s="13"/>
      <c r="I24" s="15"/>
      <c r="J24" s="15"/>
      <c r="K24" s="15"/>
      <c r="L24" s="15"/>
      <c r="M24" s="15"/>
      <c r="N24" s="13"/>
      <c r="O24" s="15">
        <f t="shared" si="0"/>
        <v>51.038096076915203</v>
      </c>
      <c r="P24" s="15"/>
      <c r="Q24" s="15"/>
      <c r="R24" s="15"/>
      <c r="S24" s="15"/>
      <c r="T24" s="15"/>
      <c r="U24" s="13"/>
      <c r="V24" s="15"/>
      <c r="W24" s="15"/>
      <c r="X24" s="28"/>
      <c r="Y24" s="13"/>
      <c r="Z24" s="15">
        <f t="shared" si="1"/>
        <v>18.090147683126336</v>
      </c>
      <c r="AA24" s="15"/>
      <c r="AB24" s="15"/>
      <c r="AC24" s="13"/>
      <c r="AD24" s="15"/>
      <c r="AE24" s="13"/>
      <c r="AF24" s="15">
        <f>($A24+SQRT($A24^2+4*AF$6*AF$7))/(2*AF$6)</f>
        <v>21.797966735164117</v>
      </c>
      <c r="AG24" s="15"/>
      <c r="AH24" s="15"/>
      <c r="AI24" s="15"/>
      <c r="AJ24" s="13"/>
      <c r="AK24" s="15">
        <f t="shared" si="2"/>
        <v>102.01611144035944</v>
      </c>
      <c r="AL24" s="15"/>
      <c r="AM24" s="15"/>
      <c r="AN24" s="15"/>
      <c r="AO24" s="15"/>
      <c r="AP24" s="15"/>
      <c r="AQ24" s="13"/>
      <c r="AR24" s="15">
        <f t="shared" si="3"/>
        <v>36.180295366252672</v>
      </c>
      <c r="AS24" s="15"/>
      <c r="AT24" s="15"/>
      <c r="AU24" s="15"/>
      <c r="AV24" s="13"/>
      <c r="AW24" s="15"/>
      <c r="AX24" s="13"/>
      <c r="AY24" s="15">
        <f>($A24+SQRT($A24^2+4*AY$6*AY$7))/(2*AY$6)</f>
        <v>21.797966735164117</v>
      </c>
      <c r="AZ24" s="15"/>
      <c r="BA24" s="15"/>
      <c r="BB24" s="15"/>
      <c r="BC24" s="13"/>
      <c r="BD24" s="15">
        <f t="shared" si="4"/>
        <v>26.356673540338299</v>
      </c>
      <c r="BE24" s="15"/>
      <c r="BF24" s="15"/>
      <c r="BG24" s="15"/>
      <c r="BH24" s="1"/>
      <c r="BI24" s="3"/>
      <c r="BJ24" s="2"/>
      <c r="BK24" s="4"/>
      <c r="BL24" s="4"/>
      <c r="BM24" s="4"/>
      <c r="BN24" s="4"/>
      <c r="BO24" s="4"/>
      <c r="BP24" s="4"/>
      <c r="BQ24" s="4"/>
      <c r="BR24" s="7"/>
      <c r="BS24" s="7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</row>
    <row r="25" spans="1:110">
      <c r="A25" s="80">
        <v>11.1</v>
      </c>
      <c r="B25" s="13"/>
      <c r="C25" s="12">
        <f t="shared" si="5"/>
        <v>40.622428021032327</v>
      </c>
      <c r="D25" s="12"/>
      <c r="E25" s="12"/>
      <c r="F25" s="12"/>
      <c r="G25" s="12"/>
      <c r="H25" s="13"/>
      <c r="I25" s="12"/>
      <c r="J25" s="12"/>
      <c r="K25" s="12"/>
      <c r="L25" s="12"/>
      <c r="M25" s="12"/>
      <c r="N25" s="13"/>
      <c r="O25" s="12">
        <f t="shared" si="0"/>
        <v>52.889022223104085</v>
      </c>
      <c r="P25" s="12"/>
      <c r="Q25" s="12"/>
      <c r="R25" s="12"/>
      <c r="S25" s="12"/>
      <c r="T25" s="12"/>
      <c r="U25" s="13"/>
      <c r="V25" s="12"/>
      <c r="W25" s="12"/>
      <c r="X25" s="27"/>
      <c r="Y25" s="13"/>
      <c r="Z25" s="12">
        <f t="shared" si="1"/>
        <v>18.597229230622972</v>
      </c>
      <c r="AA25" s="12"/>
      <c r="AB25" s="12"/>
      <c r="AC25" s="13"/>
      <c r="AD25" s="12"/>
      <c r="AE25" s="13"/>
      <c r="AF25" s="12">
        <f t="shared" ref="AF25:AH56" si="6">($A25+SQRT($A25^2+4*AF$6*AF$7))/(2*AF$6)</f>
        <v>22.293788407448726</v>
      </c>
      <c r="AG25" s="12"/>
      <c r="AH25" s="12"/>
      <c r="AI25" s="12"/>
      <c r="AJ25" s="13"/>
      <c r="AK25" s="12">
        <f t="shared" si="2"/>
        <v>105.71932160810499</v>
      </c>
      <c r="AL25" s="12"/>
      <c r="AM25" s="12"/>
      <c r="AN25" s="12"/>
      <c r="AO25" s="12"/>
      <c r="AP25" s="12"/>
      <c r="AQ25" s="13"/>
      <c r="AR25" s="12">
        <f t="shared" si="3"/>
        <v>37.194458461245944</v>
      </c>
      <c r="AS25" s="12"/>
      <c r="AT25" s="12"/>
      <c r="AU25" s="12"/>
      <c r="AV25" s="13"/>
      <c r="AW25" s="12"/>
      <c r="AX25" s="13"/>
      <c r="AY25" s="12">
        <f t="shared" ref="AY25:AY56" si="7">($A25+SQRT($A25^2+4*AY$6*AY$7))/(2*AY$6)</f>
        <v>22.293788407448726</v>
      </c>
      <c r="AZ25" s="12"/>
      <c r="BA25" s="12"/>
      <c r="BB25" s="12"/>
      <c r="BC25" s="13"/>
      <c r="BD25" s="12">
        <f t="shared" si="4"/>
        <v>26.57955931020475</v>
      </c>
      <c r="BE25" s="12"/>
      <c r="BF25" s="12"/>
      <c r="BG25" s="12"/>
      <c r="BH25" s="1"/>
      <c r="BI25" s="3"/>
      <c r="BJ25" s="2"/>
      <c r="BK25" s="4"/>
      <c r="BL25" s="4"/>
      <c r="BM25" s="4"/>
      <c r="BN25" s="4"/>
      <c r="BO25" s="4"/>
      <c r="BP25" s="4"/>
      <c r="BQ25" s="4"/>
      <c r="BR25" s="7"/>
      <c r="BS25" s="7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</row>
    <row r="26" spans="1:110">
      <c r="A26" s="80">
        <v>11.6</v>
      </c>
      <c r="B26" s="13"/>
      <c r="C26" s="15">
        <f t="shared" si="5"/>
        <v>40.962157056070581</v>
      </c>
      <c r="D26" s="15"/>
      <c r="E26" s="15"/>
      <c r="F26" s="15"/>
      <c r="G26" s="15"/>
      <c r="H26" s="13"/>
      <c r="I26" s="15"/>
      <c r="J26" s="15"/>
      <c r="K26" s="15"/>
      <c r="L26" s="15"/>
      <c r="M26" s="15"/>
      <c r="N26" s="13"/>
      <c r="O26" s="15">
        <f t="shared" si="0"/>
        <v>54.448994364786529</v>
      </c>
      <c r="P26" s="15">
        <f>($A26+SQRT($A26^2+4*P$6*P$7))/(2*P$6)</f>
        <v>29.336328631790998</v>
      </c>
      <c r="Q26" s="15"/>
      <c r="R26" s="15"/>
      <c r="S26" s="15"/>
      <c r="T26" s="15"/>
      <c r="U26" s="13"/>
      <c r="V26" s="15"/>
      <c r="W26" s="15"/>
      <c r="X26" s="28"/>
      <c r="Y26" s="13"/>
      <c r="Z26" s="15">
        <f t="shared" si="1"/>
        <v>19.025078971634539</v>
      </c>
      <c r="AA26" s="15"/>
      <c r="AB26" s="15"/>
      <c r="AC26" s="13"/>
      <c r="AD26" s="15"/>
      <c r="AE26" s="13"/>
      <c r="AF26" s="15">
        <f t="shared" si="6"/>
        <v>22.711981399746243</v>
      </c>
      <c r="AG26" s="15"/>
      <c r="AH26" s="15"/>
      <c r="AI26" s="15"/>
      <c r="AJ26" s="13"/>
      <c r="AK26" s="15">
        <f t="shared" si="2"/>
        <v>108.84038239941765</v>
      </c>
      <c r="AL26" s="15">
        <f>($A26+SQRT($A26^2+4*AL$6*AL$7))/(2*AL$6)</f>
        <v>58.672657263581996</v>
      </c>
      <c r="AM26" s="15"/>
      <c r="AN26" s="15"/>
      <c r="AO26" s="15"/>
      <c r="AP26" s="15"/>
      <c r="AQ26" s="13"/>
      <c r="AR26" s="15">
        <f t="shared" si="3"/>
        <v>38.050157943269078</v>
      </c>
      <c r="AS26" s="15"/>
      <c r="AT26" s="15"/>
      <c r="AU26" s="15"/>
      <c r="AV26" s="13"/>
      <c r="AW26" s="15"/>
      <c r="AX26" s="13"/>
      <c r="AY26" s="15">
        <f t="shared" si="7"/>
        <v>22.711981399746243</v>
      </c>
      <c r="AZ26" s="15"/>
      <c r="BA26" s="15"/>
      <c r="BB26" s="15"/>
      <c r="BC26" s="13"/>
      <c r="BD26" s="15">
        <f t="shared" si="4"/>
        <v>26.766511775814259</v>
      </c>
      <c r="BE26" s="15"/>
      <c r="BF26" s="15"/>
      <c r="BG26" s="15"/>
      <c r="BH26" s="1"/>
      <c r="BI26" s="3"/>
      <c r="BJ26" s="2"/>
      <c r="BK26" s="4"/>
      <c r="BL26" s="4"/>
      <c r="BM26" s="4"/>
      <c r="BN26" s="4"/>
      <c r="BO26" s="4"/>
      <c r="BP26" s="4"/>
      <c r="BQ26" s="4"/>
      <c r="BR26" s="7"/>
      <c r="BS26" s="7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</row>
    <row r="27" spans="1:110">
      <c r="A27" s="80">
        <v>12.2</v>
      </c>
      <c r="B27" s="13"/>
      <c r="C27" s="12">
        <f t="shared" si="5"/>
        <v>41.37285236730763</v>
      </c>
      <c r="D27" s="12"/>
      <c r="E27" s="12"/>
      <c r="F27" s="12"/>
      <c r="G27" s="12"/>
      <c r="H27" s="13"/>
      <c r="I27" s="12"/>
      <c r="J27" s="12"/>
      <c r="K27" s="12"/>
      <c r="L27" s="12"/>
      <c r="M27" s="12"/>
      <c r="N27" s="13"/>
      <c r="O27" s="12">
        <f t="shared" si="0"/>
        <v>56.340673513765736</v>
      </c>
      <c r="P27" s="12">
        <f t="shared" si="0"/>
        <v>29.888742001026586</v>
      </c>
      <c r="Q27" s="12"/>
      <c r="R27" s="12"/>
      <c r="S27" s="12"/>
      <c r="T27" s="12"/>
      <c r="U27" s="13"/>
      <c r="V27" s="12"/>
      <c r="W27" s="12"/>
      <c r="X27" s="27"/>
      <c r="Y27" s="13"/>
      <c r="Z27" s="12">
        <f t="shared" si="1"/>
        <v>19.544588820241522</v>
      </c>
      <c r="AA27" s="12"/>
      <c r="AB27" s="12"/>
      <c r="AC27" s="13"/>
      <c r="AD27" s="12"/>
      <c r="AE27" s="13"/>
      <c r="AF27" s="12">
        <f t="shared" si="6"/>
        <v>23.219664878805446</v>
      </c>
      <c r="AG27" s="12"/>
      <c r="AH27" s="12"/>
      <c r="AI27" s="12"/>
      <c r="AJ27" s="13"/>
      <c r="AK27" s="12">
        <f t="shared" si="2"/>
        <v>112.62505895144723</v>
      </c>
      <c r="AL27" s="12">
        <f t="shared" si="2"/>
        <v>59.777484002053171</v>
      </c>
      <c r="AM27" s="12"/>
      <c r="AN27" s="12"/>
      <c r="AO27" s="12"/>
      <c r="AP27" s="12"/>
      <c r="AQ27" s="13"/>
      <c r="AR27" s="12">
        <f t="shared" si="3"/>
        <v>39.089177640483044</v>
      </c>
      <c r="AS27" s="12"/>
      <c r="AT27" s="12"/>
      <c r="AU27" s="12"/>
      <c r="AV27" s="13"/>
      <c r="AW27" s="12"/>
      <c r="AX27" s="13"/>
      <c r="AY27" s="12">
        <f t="shared" si="7"/>
        <v>23.219664878805446</v>
      </c>
      <c r="AZ27" s="12"/>
      <c r="BA27" s="12"/>
      <c r="BB27" s="12"/>
      <c r="BC27" s="13"/>
      <c r="BD27" s="12">
        <f t="shared" si="4"/>
        <v>26.992306409138777</v>
      </c>
      <c r="BE27" s="12"/>
      <c r="BF27" s="12"/>
      <c r="BG27" s="12"/>
      <c r="BH27" s="1"/>
      <c r="BI27" s="3"/>
      <c r="BJ27" s="2"/>
      <c r="BK27" s="4"/>
      <c r="BL27" s="4"/>
      <c r="BM27" s="4"/>
      <c r="BN27" s="4"/>
      <c r="BO27" s="4"/>
      <c r="BP27" s="4"/>
      <c r="BQ27" s="4"/>
      <c r="BR27" s="7"/>
      <c r="BS27" s="7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</row>
    <row r="28" spans="1:110">
      <c r="A28" s="80">
        <v>12.8</v>
      </c>
      <c r="B28" s="13"/>
      <c r="C28" s="15">
        <f t="shared" si="5"/>
        <v>41.786824326452745</v>
      </c>
      <c r="D28" s="15"/>
      <c r="E28" s="15"/>
      <c r="F28" s="15"/>
      <c r="G28" s="15"/>
      <c r="H28" s="13"/>
      <c r="I28" s="15"/>
      <c r="J28" s="15"/>
      <c r="K28" s="15"/>
      <c r="L28" s="15"/>
      <c r="M28" s="15"/>
      <c r="N28" s="13"/>
      <c r="O28" s="15">
        <f t="shared" si="0"/>
        <v>58.252494548614138</v>
      </c>
      <c r="P28" s="15">
        <f t="shared" si="0"/>
        <v>30.447580273021551</v>
      </c>
      <c r="Q28" s="15"/>
      <c r="R28" s="15"/>
      <c r="S28" s="15"/>
      <c r="T28" s="15"/>
      <c r="U28" s="13"/>
      <c r="V28" s="15"/>
      <c r="W28" s="15"/>
      <c r="X28" s="28"/>
      <c r="Y28" s="13"/>
      <c r="Z28" s="15">
        <f t="shared" si="1"/>
        <v>20.070476997862027</v>
      </c>
      <c r="AA28" s="15"/>
      <c r="AB28" s="15"/>
      <c r="AC28" s="13"/>
      <c r="AD28" s="15"/>
      <c r="AE28" s="13"/>
      <c r="AF28" s="15">
        <f t="shared" si="6"/>
        <v>23.733559211074908</v>
      </c>
      <c r="AG28" s="15"/>
      <c r="AH28" s="15"/>
      <c r="AI28" s="15"/>
      <c r="AJ28" s="13"/>
      <c r="AK28" s="15">
        <f t="shared" si="2"/>
        <v>116.44999271004654</v>
      </c>
      <c r="AL28" s="15">
        <f t="shared" si="2"/>
        <v>60.895160546043101</v>
      </c>
      <c r="AM28" s="15"/>
      <c r="AN28" s="15"/>
      <c r="AO28" s="15"/>
      <c r="AP28" s="15"/>
      <c r="AQ28" s="13"/>
      <c r="AR28" s="15">
        <f t="shared" si="3"/>
        <v>40.140953995724054</v>
      </c>
      <c r="AS28" s="15"/>
      <c r="AT28" s="15"/>
      <c r="AU28" s="15"/>
      <c r="AV28" s="13"/>
      <c r="AW28" s="15"/>
      <c r="AX28" s="13"/>
      <c r="AY28" s="15">
        <f t="shared" si="7"/>
        <v>23.733559211074908</v>
      </c>
      <c r="AZ28" s="15"/>
      <c r="BA28" s="15"/>
      <c r="BB28" s="15"/>
      <c r="BC28" s="13"/>
      <c r="BD28" s="15">
        <f t="shared" si="4"/>
        <v>27.219678408534229</v>
      </c>
      <c r="BE28" s="15"/>
      <c r="BF28" s="15"/>
      <c r="BG28" s="15"/>
      <c r="BH28" s="1"/>
      <c r="BI28" s="3"/>
      <c r="BJ28" s="2"/>
      <c r="BK28" s="4"/>
      <c r="BL28" s="4"/>
      <c r="BM28" s="4"/>
      <c r="BN28" s="4"/>
      <c r="BO28" s="4"/>
      <c r="BP28" s="4"/>
      <c r="BQ28" s="4"/>
      <c r="BR28" s="7"/>
      <c r="BS28" s="7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</row>
    <row r="29" spans="1:110">
      <c r="A29" s="80">
        <v>13.5</v>
      </c>
      <c r="B29" s="13"/>
      <c r="C29" s="12">
        <f t="shared" si="5"/>
        <v>42.273905893604464</v>
      </c>
      <c r="D29" s="12"/>
      <c r="E29" s="12"/>
      <c r="F29" s="12"/>
      <c r="G29" s="12"/>
      <c r="H29" s="13"/>
      <c r="I29" s="12"/>
      <c r="J29" s="12"/>
      <c r="K29" s="12"/>
      <c r="L29" s="12"/>
      <c r="M29" s="12"/>
      <c r="N29" s="13"/>
      <c r="O29" s="12">
        <f t="shared" si="0"/>
        <v>60.506608604452978</v>
      </c>
      <c r="P29" s="12">
        <f t="shared" si="0"/>
        <v>31.107496710682579</v>
      </c>
      <c r="Q29" s="12"/>
      <c r="R29" s="12"/>
      <c r="S29" s="12"/>
      <c r="T29" s="12"/>
      <c r="U29" s="13"/>
      <c r="V29" s="12"/>
      <c r="W29" s="12"/>
      <c r="X29" s="27"/>
      <c r="Y29" s="13"/>
      <c r="Z29" s="12">
        <f t="shared" si="1"/>
        <v>20.691708473020924</v>
      </c>
      <c r="AA29" s="12"/>
      <c r="AB29" s="12"/>
      <c r="AC29" s="13"/>
      <c r="AD29" s="12"/>
      <c r="AE29" s="13"/>
      <c r="AF29" s="12">
        <f t="shared" si="6"/>
        <v>24.34070806994194</v>
      </c>
      <c r="AG29" s="12"/>
      <c r="AH29" s="12"/>
      <c r="AI29" s="12"/>
      <c r="AJ29" s="13"/>
      <c r="AK29" s="12">
        <f t="shared" si="2"/>
        <v>120.95969088613508</v>
      </c>
      <c r="AL29" s="12">
        <f t="shared" si="2"/>
        <v>62.214993421365158</v>
      </c>
      <c r="AM29" s="12"/>
      <c r="AN29" s="12"/>
      <c r="AO29" s="12"/>
      <c r="AP29" s="12"/>
      <c r="AQ29" s="13"/>
      <c r="AR29" s="12">
        <f t="shared" si="3"/>
        <v>41.383416946041848</v>
      </c>
      <c r="AS29" s="12"/>
      <c r="AT29" s="12"/>
      <c r="AU29" s="12"/>
      <c r="AV29" s="13"/>
      <c r="AW29" s="12"/>
      <c r="AX29" s="13"/>
      <c r="AY29" s="12">
        <f t="shared" si="7"/>
        <v>24.34070806994194</v>
      </c>
      <c r="AZ29" s="12"/>
      <c r="BA29" s="12"/>
      <c r="BB29" s="12"/>
      <c r="BC29" s="13"/>
      <c r="BD29" s="12">
        <f t="shared" si="4"/>
        <v>27.486930107676201</v>
      </c>
      <c r="BE29" s="12"/>
      <c r="BF29" s="12"/>
      <c r="BG29" s="12"/>
      <c r="BH29" s="1"/>
      <c r="BI29" s="3"/>
      <c r="BJ29" s="2"/>
      <c r="BK29" s="4"/>
      <c r="BL29" s="4"/>
      <c r="BM29" s="4"/>
      <c r="BN29" s="4"/>
      <c r="BO29" s="4"/>
      <c r="BP29" s="4"/>
      <c r="BQ29" s="4"/>
      <c r="BR29" s="7"/>
      <c r="BS29" s="7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</row>
    <row r="30" spans="1:110">
      <c r="A30" s="80">
        <v>14.1</v>
      </c>
      <c r="B30" s="13"/>
      <c r="C30" s="15">
        <f t="shared" si="5"/>
        <v>42.694906842099378</v>
      </c>
      <c r="D30" s="15"/>
      <c r="E30" s="15"/>
      <c r="F30" s="15"/>
      <c r="G30" s="15"/>
      <c r="H30" s="13"/>
      <c r="I30" s="15"/>
      <c r="J30" s="15"/>
      <c r="K30" s="15"/>
      <c r="L30" s="15"/>
      <c r="M30" s="15"/>
      <c r="N30" s="13"/>
      <c r="O30" s="15"/>
      <c r="P30" s="15">
        <f t="shared" si="0"/>
        <v>31.679786148055648</v>
      </c>
      <c r="Q30" s="15"/>
      <c r="R30" s="15"/>
      <c r="S30" s="15"/>
      <c r="T30" s="15"/>
      <c r="U30" s="13"/>
      <c r="V30" s="15"/>
      <c r="W30" s="15"/>
      <c r="X30" s="28"/>
      <c r="Y30" s="13"/>
      <c r="Z30" s="15">
        <f t="shared" si="1"/>
        <v>21.230483444117393</v>
      </c>
      <c r="AA30" s="15"/>
      <c r="AB30" s="15"/>
      <c r="AC30" s="13"/>
      <c r="AD30" s="15"/>
      <c r="AE30" s="13"/>
      <c r="AF30" s="15">
        <f t="shared" si="6"/>
        <v>24.867431753912321</v>
      </c>
      <c r="AG30" s="15"/>
      <c r="AH30" s="15"/>
      <c r="AI30" s="15"/>
      <c r="AJ30" s="13"/>
      <c r="AK30" s="15"/>
      <c r="AL30" s="15">
        <f t="shared" si="2"/>
        <v>63.359572296111295</v>
      </c>
      <c r="AM30" s="15"/>
      <c r="AN30" s="15"/>
      <c r="AO30" s="15"/>
      <c r="AP30" s="15"/>
      <c r="AQ30" s="13"/>
      <c r="AR30" s="15">
        <f t="shared" si="3"/>
        <v>42.460966888234786</v>
      </c>
      <c r="AS30" s="15"/>
      <c r="AT30" s="15"/>
      <c r="AU30" s="15"/>
      <c r="AV30" s="13"/>
      <c r="AW30" s="15"/>
      <c r="AX30" s="13"/>
      <c r="AY30" s="15">
        <f t="shared" si="7"/>
        <v>24.867431753912321</v>
      </c>
      <c r="AZ30" s="15"/>
      <c r="BA30" s="15"/>
      <c r="BB30" s="15"/>
      <c r="BC30" s="13"/>
      <c r="BD30" s="15">
        <f t="shared" si="4"/>
        <v>27.71769561990812</v>
      </c>
      <c r="BE30" s="15"/>
      <c r="BF30" s="15"/>
      <c r="BG30" s="15"/>
      <c r="BH30" s="1"/>
      <c r="BI30" s="3"/>
      <c r="BJ30" s="2"/>
      <c r="BK30" s="4"/>
      <c r="BL30" s="4"/>
      <c r="BM30" s="4"/>
      <c r="BN30" s="4"/>
      <c r="BO30" s="4"/>
      <c r="BP30" s="4"/>
      <c r="BQ30" s="4"/>
      <c r="BR30" s="7"/>
      <c r="BS30" s="7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</row>
    <row r="31" spans="1:110">
      <c r="A31" s="80">
        <v>14.8</v>
      </c>
      <c r="B31" s="13"/>
      <c r="C31" s="12">
        <f t="shared" si="5"/>
        <v>43.19013017702747</v>
      </c>
      <c r="D31" s="12"/>
      <c r="E31" s="12"/>
      <c r="F31" s="12"/>
      <c r="G31" s="12"/>
      <c r="H31" s="13"/>
      <c r="I31" s="12">
        <f>($A31+SQRT($A31^2+4*I$6*I$7))/(2*I$6)</f>
        <v>31.009666405244321</v>
      </c>
      <c r="J31" s="12"/>
      <c r="K31" s="12"/>
      <c r="L31" s="12"/>
      <c r="M31" s="12"/>
      <c r="N31" s="13"/>
      <c r="O31" s="12"/>
      <c r="P31" s="12">
        <f t="shared" si="0"/>
        <v>32.355016716524112</v>
      </c>
      <c r="Q31" s="12"/>
      <c r="R31" s="12"/>
      <c r="S31" s="12"/>
      <c r="T31" s="12"/>
      <c r="U31" s="13"/>
      <c r="V31" s="12"/>
      <c r="W31" s="12"/>
      <c r="X31" s="27"/>
      <c r="Y31" s="13"/>
      <c r="Z31" s="12">
        <f t="shared" si="1"/>
        <v>21.866031193765931</v>
      </c>
      <c r="AA31" s="12"/>
      <c r="AB31" s="12"/>
      <c r="AC31" s="13"/>
      <c r="AD31" s="12"/>
      <c r="AE31" s="13"/>
      <c r="AF31" s="12">
        <f t="shared" si="6"/>
        <v>25.48905072141169</v>
      </c>
      <c r="AG31" s="12"/>
      <c r="AH31" s="12"/>
      <c r="AI31" s="12"/>
      <c r="AJ31" s="13"/>
      <c r="AK31" s="12"/>
      <c r="AL31" s="12">
        <f t="shared" si="2"/>
        <v>64.710033433048224</v>
      </c>
      <c r="AM31" s="12"/>
      <c r="AN31" s="12"/>
      <c r="AO31" s="12"/>
      <c r="AP31" s="12"/>
      <c r="AQ31" s="13"/>
      <c r="AR31" s="12">
        <f t="shared" si="3"/>
        <v>43.732062387531862</v>
      </c>
      <c r="AS31" s="12"/>
      <c r="AT31" s="12"/>
      <c r="AU31" s="12"/>
      <c r="AV31" s="13"/>
      <c r="AW31" s="12"/>
      <c r="AX31" s="13"/>
      <c r="AY31" s="12">
        <f t="shared" si="7"/>
        <v>25.48905072141169</v>
      </c>
      <c r="AZ31" s="12"/>
      <c r="BA31" s="12"/>
      <c r="BB31" s="12"/>
      <c r="BC31" s="13"/>
      <c r="BD31" s="12">
        <f t="shared" si="4"/>
        <v>27.988886229866331</v>
      </c>
      <c r="BE31" s="12"/>
      <c r="BF31" s="12"/>
      <c r="BG31" s="12"/>
      <c r="BH31" s="1"/>
      <c r="BI31" s="3"/>
      <c r="BJ31" s="2"/>
      <c r="BK31" s="4"/>
      <c r="BL31" s="4"/>
      <c r="BM31" s="4"/>
      <c r="BN31" s="4"/>
      <c r="BO31" s="4"/>
      <c r="BP31" s="4"/>
      <c r="BQ31" s="4"/>
      <c r="BR31" s="7"/>
      <c r="BS31" s="7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</row>
    <row r="32" spans="1:110">
      <c r="A32" s="80">
        <v>15.6</v>
      </c>
      <c r="B32" s="13"/>
      <c r="C32" s="15">
        <f t="shared" si="5"/>
        <v>43.76140371065754</v>
      </c>
      <c r="D32" s="15"/>
      <c r="E32" s="15"/>
      <c r="F32" s="15"/>
      <c r="G32" s="15"/>
      <c r="H32" s="13"/>
      <c r="I32" s="15">
        <f t="shared" ref="I32:K65" si="8">($A32+SQRT($A32^2+4*I$6*I$7))/(2*I$6)</f>
        <v>31.306824718742227</v>
      </c>
      <c r="J32" s="15"/>
      <c r="K32" s="15"/>
      <c r="L32" s="15"/>
      <c r="M32" s="15"/>
      <c r="N32" s="13"/>
      <c r="O32" s="15"/>
      <c r="P32" s="15">
        <f t="shared" si="0"/>
        <v>33.136406298690545</v>
      </c>
      <c r="Q32" s="15"/>
      <c r="R32" s="15"/>
      <c r="S32" s="15"/>
      <c r="T32" s="15"/>
      <c r="U32" s="13"/>
      <c r="V32" s="15"/>
      <c r="W32" s="15"/>
      <c r="X32" s="28"/>
      <c r="Y32" s="13"/>
      <c r="Z32" s="15">
        <f t="shared" si="1"/>
        <v>22.601089652312528</v>
      </c>
      <c r="AA32" s="15"/>
      <c r="AB32" s="15"/>
      <c r="AC32" s="13"/>
      <c r="AD32" s="15"/>
      <c r="AE32" s="13"/>
      <c r="AF32" s="15">
        <f t="shared" si="6"/>
        <v>26.20849822436611</v>
      </c>
      <c r="AG32" s="15"/>
      <c r="AH32" s="15"/>
      <c r="AI32" s="15"/>
      <c r="AJ32" s="13"/>
      <c r="AK32" s="15"/>
      <c r="AL32" s="15">
        <f t="shared" si="2"/>
        <v>66.27281259738109</v>
      </c>
      <c r="AM32" s="15"/>
      <c r="AN32" s="15"/>
      <c r="AO32" s="15"/>
      <c r="AP32" s="15"/>
      <c r="AQ32" s="13"/>
      <c r="AR32" s="15">
        <f t="shared" si="3"/>
        <v>45.202179304625055</v>
      </c>
      <c r="AS32" s="15"/>
      <c r="AT32" s="15"/>
      <c r="AU32" s="15"/>
      <c r="AV32" s="13"/>
      <c r="AW32" s="15"/>
      <c r="AX32" s="13"/>
      <c r="AY32" s="15">
        <f t="shared" si="7"/>
        <v>26.20849822436611</v>
      </c>
      <c r="AZ32" s="15"/>
      <c r="BA32" s="15"/>
      <c r="BB32" s="15"/>
      <c r="BC32" s="13"/>
      <c r="BD32" s="15">
        <f t="shared" si="4"/>
        <v>28.301393275906172</v>
      </c>
      <c r="BE32" s="15"/>
      <c r="BF32" s="15"/>
      <c r="BG32" s="15"/>
      <c r="BH32" s="1"/>
      <c r="BI32" s="3"/>
      <c r="BJ32" s="2"/>
      <c r="BK32" s="4"/>
      <c r="BL32" s="4"/>
      <c r="BM32" s="4"/>
      <c r="BN32" s="4"/>
      <c r="BO32" s="4"/>
      <c r="BP32" s="4"/>
      <c r="BQ32" s="4"/>
      <c r="BR32" s="7"/>
      <c r="BS32" s="7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</row>
    <row r="33" spans="1:110">
      <c r="A33" s="80">
        <v>16.399999999999999</v>
      </c>
      <c r="B33" s="13"/>
      <c r="C33" s="12">
        <f t="shared" si="5"/>
        <v>44.338281680144696</v>
      </c>
      <c r="D33" s="12"/>
      <c r="E33" s="12"/>
      <c r="F33" s="12"/>
      <c r="G33" s="12"/>
      <c r="H33" s="13"/>
      <c r="I33" s="12">
        <f t="shared" si="8"/>
        <v>31.606297413955591</v>
      </c>
      <c r="J33" s="12"/>
      <c r="K33" s="12"/>
      <c r="L33" s="12"/>
      <c r="M33" s="12"/>
      <c r="N33" s="13"/>
      <c r="O33" s="12"/>
      <c r="P33" s="12">
        <f t="shared" si="0"/>
        <v>33.927823002981384</v>
      </c>
      <c r="Q33" s="12"/>
      <c r="R33" s="12"/>
      <c r="S33" s="12"/>
      <c r="T33" s="12"/>
      <c r="U33" s="13"/>
      <c r="V33" s="12"/>
      <c r="W33" s="12"/>
      <c r="X33" s="27"/>
      <c r="Y33" s="13"/>
      <c r="Z33" s="12">
        <f t="shared" si="1"/>
        <v>23.344908834606983</v>
      </c>
      <c r="AA33" s="12"/>
      <c r="AB33" s="12"/>
      <c r="AC33" s="13"/>
      <c r="AD33" s="12"/>
      <c r="AE33" s="13"/>
      <c r="AF33" s="12">
        <f t="shared" si="6"/>
        <v>26.937174406885507</v>
      </c>
      <c r="AG33" s="12"/>
      <c r="AH33" s="12"/>
      <c r="AI33" s="12"/>
      <c r="AJ33" s="13"/>
      <c r="AK33" s="12"/>
      <c r="AL33" s="12">
        <f t="shared" si="2"/>
        <v>67.855646005962768</v>
      </c>
      <c r="AM33" s="12"/>
      <c r="AN33" s="12"/>
      <c r="AO33" s="12"/>
      <c r="AP33" s="12"/>
      <c r="AQ33" s="13"/>
      <c r="AR33" s="12">
        <f t="shared" si="3"/>
        <v>46.689817669213966</v>
      </c>
      <c r="AS33" s="12"/>
      <c r="AT33" s="12"/>
      <c r="AU33" s="12"/>
      <c r="AV33" s="13"/>
      <c r="AW33" s="12"/>
      <c r="AX33" s="13"/>
      <c r="AY33" s="12">
        <f t="shared" si="7"/>
        <v>26.937174406885507</v>
      </c>
      <c r="AZ33" s="12"/>
      <c r="BA33" s="12"/>
      <c r="BB33" s="12"/>
      <c r="BC33" s="13"/>
      <c r="BD33" s="12">
        <f t="shared" si="4"/>
        <v>28.616628444740929</v>
      </c>
      <c r="BE33" s="12"/>
      <c r="BF33" s="12"/>
      <c r="BG33" s="12"/>
      <c r="BH33" s="1"/>
      <c r="BI33" s="3"/>
      <c r="BJ33" s="2"/>
      <c r="BK33" s="4"/>
      <c r="BL33" s="4"/>
      <c r="BM33" s="4"/>
      <c r="BN33" s="4"/>
      <c r="BO33" s="4"/>
      <c r="BP33" s="4"/>
      <c r="BQ33" s="4"/>
      <c r="BR33" s="7"/>
      <c r="BS33" s="7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</row>
    <row r="34" spans="1:110">
      <c r="A34" s="80">
        <v>17.2</v>
      </c>
      <c r="B34" s="13"/>
      <c r="C34" s="15">
        <f t="shared" si="5"/>
        <v>44.920706718172617</v>
      </c>
      <c r="D34" s="15"/>
      <c r="E34" s="15"/>
      <c r="F34" s="15"/>
      <c r="G34" s="15"/>
      <c r="H34" s="13"/>
      <c r="I34" s="15">
        <f t="shared" si="8"/>
        <v>31.908071940381376</v>
      </c>
      <c r="J34" s="15"/>
      <c r="K34" s="15"/>
      <c r="L34" s="15"/>
      <c r="M34" s="15"/>
      <c r="N34" s="13"/>
      <c r="O34" s="15"/>
      <c r="P34" s="15">
        <f t="shared" ref="P34:R52" si="9">($A34+SQRT($A34^2+4*P$6*P$7))/(2*P$6)</f>
        <v>34.728937345985472</v>
      </c>
      <c r="Q34" s="15"/>
      <c r="R34" s="15"/>
      <c r="S34" s="15"/>
      <c r="T34" s="15"/>
      <c r="U34" s="13"/>
      <c r="V34" s="15"/>
      <c r="W34" s="15"/>
      <c r="X34" s="28"/>
      <c r="Y34" s="13"/>
      <c r="Z34" s="15">
        <f t="shared" si="1"/>
        <v>24.096954808586208</v>
      </c>
      <c r="AA34" s="15"/>
      <c r="AB34" s="15"/>
      <c r="AC34" s="13"/>
      <c r="AD34" s="15"/>
      <c r="AE34" s="13"/>
      <c r="AF34" s="15">
        <f t="shared" si="6"/>
        <v>27.674672289428425</v>
      </c>
      <c r="AG34" s="15"/>
      <c r="AH34" s="15"/>
      <c r="AI34" s="15"/>
      <c r="AJ34" s="13"/>
      <c r="AK34" s="15"/>
      <c r="AL34" s="15">
        <f t="shared" ref="AL34:AO52" si="10">($A34+SQRT($A34^2+4*AL$6*AL$7))/(2*AL$6)</f>
        <v>69.457874691970943</v>
      </c>
      <c r="AM34" s="15"/>
      <c r="AN34" s="15"/>
      <c r="AO34" s="15"/>
      <c r="AP34" s="15"/>
      <c r="AQ34" s="13"/>
      <c r="AR34" s="15">
        <f t="shared" si="3"/>
        <v>48.193909617172416</v>
      </c>
      <c r="AS34" s="15"/>
      <c r="AT34" s="15"/>
      <c r="AU34" s="15"/>
      <c r="AV34" s="13"/>
      <c r="AW34" s="15"/>
      <c r="AX34" s="13"/>
      <c r="AY34" s="15">
        <f t="shared" si="7"/>
        <v>27.674672289428425</v>
      </c>
      <c r="AZ34" s="15"/>
      <c r="BA34" s="15"/>
      <c r="BB34" s="15"/>
      <c r="BC34" s="13"/>
      <c r="BD34" s="15">
        <f t="shared" si="4"/>
        <v>28.934571728597206</v>
      </c>
      <c r="BE34" s="15"/>
      <c r="BF34" s="15"/>
      <c r="BG34" s="15"/>
      <c r="BH34" s="1"/>
      <c r="BI34" s="3"/>
      <c r="BJ34" s="2"/>
      <c r="BK34" s="4"/>
      <c r="BL34" s="4"/>
      <c r="BM34" s="4"/>
      <c r="BN34" s="4"/>
      <c r="BO34" s="4"/>
      <c r="BP34" s="4"/>
      <c r="BQ34" s="4"/>
      <c r="BR34" s="7"/>
      <c r="BS34" s="7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</row>
    <row r="35" spans="1:110">
      <c r="A35" s="80">
        <v>18</v>
      </c>
      <c r="B35" s="13"/>
      <c r="C35" s="12">
        <f t="shared" si="5"/>
        <v>45.508619634712545</v>
      </c>
      <c r="D35" s="12"/>
      <c r="E35" s="12"/>
      <c r="F35" s="12"/>
      <c r="G35" s="12"/>
      <c r="H35" s="13"/>
      <c r="I35" s="12">
        <f t="shared" si="8"/>
        <v>32.212135241600301</v>
      </c>
      <c r="J35" s="12"/>
      <c r="K35" s="12"/>
      <c r="L35" s="12"/>
      <c r="M35" s="12"/>
      <c r="N35" s="13"/>
      <c r="O35" s="12"/>
      <c r="P35" s="12">
        <f t="shared" si="9"/>
        <v>35.539422344755856</v>
      </c>
      <c r="Q35" s="12"/>
      <c r="R35" s="12"/>
      <c r="S35" s="12"/>
      <c r="T35" s="12"/>
      <c r="U35" s="13"/>
      <c r="V35" s="12"/>
      <c r="W35" s="12"/>
      <c r="X35" s="27"/>
      <c r="Y35" s="13"/>
      <c r="Z35" s="12">
        <f t="shared" si="1"/>
        <v>24.856722885868809</v>
      </c>
      <c r="AA35" s="12"/>
      <c r="AB35" s="12"/>
      <c r="AC35" s="13"/>
      <c r="AD35" s="12"/>
      <c r="AE35" s="13"/>
      <c r="AF35" s="12">
        <f t="shared" si="6"/>
        <v>28.420595754381317</v>
      </c>
      <c r="AG35" s="12"/>
      <c r="AH35" s="12"/>
      <c r="AI35" s="12"/>
      <c r="AJ35" s="13"/>
      <c r="AK35" s="12"/>
      <c r="AL35" s="12">
        <f t="shared" si="10"/>
        <v>71.078844689511712</v>
      </c>
      <c r="AM35" s="12"/>
      <c r="AN35" s="12"/>
      <c r="AO35" s="12"/>
      <c r="AP35" s="12"/>
      <c r="AQ35" s="13"/>
      <c r="AR35" s="12">
        <f t="shared" si="3"/>
        <v>49.713445771737618</v>
      </c>
      <c r="AS35" s="12"/>
      <c r="AT35" s="12"/>
      <c r="AU35" s="12"/>
      <c r="AV35" s="13"/>
      <c r="AW35" s="12"/>
      <c r="AX35" s="13"/>
      <c r="AY35" s="12">
        <f t="shared" si="7"/>
        <v>28.420595754381317</v>
      </c>
      <c r="AZ35" s="12"/>
      <c r="BA35" s="12"/>
      <c r="BB35" s="12"/>
      <c r="BC35" s="13"/>
      <c r="BD35" s="12">
        <f t="shared" si="4"/>
        <v>29.255202381143544</v>
      </c>
      <c r="BE35" s="12"/>
      <c r="BF35" s="12"/>
      <c r="BG35" s="12"/>
      <c r="BH35" s="1"/>
      <c r="BI35" s="3"/>
      <c r="BJ35" s="2"/>
      <c r="BK35" s="4"/>
      <c r="BL35" s="4"/>
      <c r="BM35" s="4"/>
      <c r="BN35" s="4"/>
      <c r="BO35" s="4"/>
      <c r="BP35" s="4"/>
      <c r="BQ35" s="4"/>
      <c r="BR35" s="7"/>
      <c r="BS35" s="7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</row>
    <row r="36" spans="1:110">
      <c r="A36" s="80">
        <v>18.899999999999999</v>
      </c>
      <c r="B36" s="13"/>
      <c r="C36" s="15">
        <f t="shared" si="5"/>
        <v>46.176505520714493</v>
      </c>
      <c r="D36" s="15"/>
      <c r="E36" s="15"/>
      <c r="F36" s="15"/>
      <c r="G36" s="15"/>
      <c r="H36" s="13"/>
      <c r="I36" s="15">
        <f t="shared" si="8"/>
        <v>32.556925371324319</v>
      </c>
      <c r="J36" s="15"/>
      <c r="K36" s="15"/>
      <c r="L36" s="15"/>
      <c r="M36" s="15"/>
      <c r="N36" s="13"/>
      <c r="O36" s="15"/>
      <c r="P36" s="15">
        <f t="shared" si="9"/>
        <v>36.462016451882235</v>
      </c>
      <c r="Q36" s="15"/>
      <c r="R36" s="15"/>
      <c r="S36" s="15"/>
      <c r="T36" s="15"/>
      <c r="U36" s="13"/>
      <c r="V36" s="15"/>
      <c r="W36" s="15"/>
      <c r="X36" s="28"/>
      <c r="Y36" s="13"/>
      <c r="Z36" s="15">
        <f t="shared" si="1"/>
        <v>25.720101124873274</v>
      </c>
      <c r="AA36" s="15"/>
      <c r="AB36" s="15"/>
      <c r="AC36" s="13"/>
      <c r="AD36" s="15"/>
      <c r="AE36" s="13"/>
      <c r="AF36" s="15">
        <f t="shared" si="6"/>
        <v>29.269353013519464</v>
      </c>
      <c r="AG36" s="15"/>
      <c r="AH36" s="15"/>
      <c r="AI36" s="15"/>
      <c r="AJ36" s="13"/>
      <c r="AK36" s="15"/>
      <c r="AL36" s="15">
        <f t="shared" si="10"/>
        <v>72.92403290376447</v>
      </c>
      <c r="AM36" s="15"/>
      <c r="AN36" s="15"/>
      <c r="AO36" s="15"/>
      <c r="AP36" s="15"/>
      <c r="AQ36" s="13"/>
      <c r="AR36" s="15">
        <f t="shared" si="3"/>
        <v>51.440202249746548</v>
      </c>
      <c r="AS36" s="15"/>
      <c r="AT36" s="15"/>
      <c r="AU36" s="15"/>
      <c r="AV36" s="13"/>
      <c r="AW36" s="15"/>
      <c r="AX36" s="13"/>
      <c r="AY36" s="15">
        <f t="shared" si="7"/>
        <v>29.269353013519464</v>
      </c>
      <c r="AZ36" s="15"/>
      <c r="BA36" s="15"/>
      <c r="BB36" s="15"/>
      <c r="BC36" s="13"/>
      <c r="BD36" s="15">
        <f t="shared" si="4"/>
        <v>29.619097374416004</v>
      </c>
      <c r="BE36" s="15"/>
      <c r="BF36" s="15"/>
      <c r="BG36" s="15"/>
      <c r="BH36" s="1"/>
      <c r="BI36" s="3"/>
      <c r="BJ36" s="2"/>
      <c r="BK36" s="4"/>
      <c r="BL36" s="4"/>
      <c r="BM36" s="4"/>
      <c r="BN36" s="4"/>
      <c r="BO36" s="4"/>
      <c r="BP36" s="4"/>
      <c r="BQ36" s="4"/>
      <c r="BR36" s="7"/>
      <c r="BS36" s="7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</row>
    <row r="37" spans="1:110">
      <c r="A37" s="80">
        <v>19.899999999999999</v>
      </c>
      <c r="B37" s="13"/>
      <c r="C37" s="12">
        <f t="shared" si="5"/>
        <v>46.926548183268501</v>
      </c>
      <c r="D37" s="12">
        <f>($A37+SQRT($A37^2+4*D$6*D$7))/(2*D$6)</f>
        <v>20.269240251076663</v>
      </c>
      <c r="E37" s="12"/>
      <c r="F37" s="12"/>
      <c r="G37" s="12"/>
      <c r="H37" s="13"/>
      <c r="I37" s="12">
        <f t="shared" si="8"/>
        <v>32.943378439065754</v>
      </c>
      <c r="J37" s="12"/>
      <c r="K37" s="12"/>
      <c r="L37" s="12"/>
      <c r="M37" s="12"/>
      <c r="N37" s="13"/>
      <c r="O37" s="12"/>
      <c r="P37" s="12">
        <f t="shared" si="9"/>
        <v>37.5</v>
      </c>
      <c r="Q37" s="12"/>
      <c r="R37" s="12"/>
      <c r="S37" s="12"/>
      <c r="T37" s="12"/>
      <c r="U37" s="13"/>
      <c r="V37" s="12"/>
      <c r="W37" s="12"/>
      <c r="X37" s="27"/>
      <c r="Y37" s="13"/>
      <c r="Z37" s="12">
        <f t="shared" si="1"/>
        <v>26.689397513619102</v>
      </c>
      <c r="AA37" s="12"/>
      <c r="AB37" s="12"/>
      <c r="AC37" s="13"/>
      <c r="AD37" s="12"/>
      <c r="AE37" s="13"/>
      <c r="AF37" s="12">
        <f t="shared" si="6"/>
        <v>30.223712533663651</v>
      </c>
      <c r="AG37" s="12">
        <f>($A37+SQRT($A37^2+4*AG$6*AG$7))/(2*AG$6)</f>
        <v>14.303297485010221</v>
      </c>
      <c r="AH37" s="12"/>
      <c r="AI37" s="12"/>
      <c r="AJ37" s="13"/>
      <c r="AK37" s="12"/>
      <c r="AL37" s="12">
        <f t="shared" si="10"/>
        <v>75</v>
      </c>
      <c r="AM37" s="12"/>
      <c r="AN37" s="12"/>
      <c r="AO37" s="12"/>
      <c r="AP37" s="12"/>
      <c r="AQ37" s="13"/>
      <c r="AR37" s="12">
        <f t="shared" si="3"/>
        <v>53.378795027238205</v>
      </c>
      <c r="AS37" s="12">
        <f>($A37+SQRT($A37^2+4*AS$6*AS$7))/(2*AS$6)</f>
        <v>21.360053020632225</v>
      </c>
      <c r="AT37" s="12"/>
      <c r="AU37" s="12"/>
      <c r="AV37" s="13"/>
      <c r="AW37" s="12"/>
      <c r="AX37" s="13"/>
      <c r="AY37" s="12">
        <f t="shared" si="7"/>
        <v>30.223712533663651</v>
      </c>
      <c r="AZ37" s="12">
        <f>($A37+SQRT($A37^2+4*AZ$6*AZ$7))/(2*AZ$6)</f>
        <v>14.303297485010221</v>
      </c>
      <c r="BA37" s="12"/>
      <c r="BB37" s="12"/>
      <c r="BC37" s="13"/>
      <c r="BD37" s="12">
        <f t="shared" si="4"/>
        <v>30.027343927222272</v>
      </c>
      <c r="BE37" s="12"/>
      <c r="BF37" s="12"/>
      <c r="BG37" s="12"/>
      <c r="BH37" s="1"/>
      <c r="BI37" s="3"/>
      <c r="BJ37" s="2"/>
      <c r="BK37" s="4"/>
      <c r="BL37" s="4"/>
      <c r="BM37" s="4"/>
      <c r="BN37" s="4"/>
      <c r="BO37" s="4"/>
      <c r="BP37" s="4"/>
      <c r="BQ37" s="4"/>
      <c r="BR37" s="7"/>
      <c r="BS37" s="7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</row>
    <row r="38" spans="1:110">
      <c r="A38" s="80">
        <v>20.9</v>
      </c>
      <c r="B38" s="13"/>
      <c r="C38" s="15">
        <f t="shared" si="5"/>
        <v>47.684834978335644</v>
      </c>
      <c r="D38" s="15">
        <f t="shared" ref="D38:D80" si="11">(A38+SQRT(A38^2+4*D$6*D$7))/(2*D$6)</f>
        <v>20.486682677497122</v>
      </c>
      <c r="E38" s="15"/>
      <c r="F38" s="15"/>
      <c r="G38" s="15"/>
      <c r="H38" s="13"/>
      <c r="I38" s="15">
        <f t="shared" si="8"/>
        <v>33.333333333333329</v>
      </c>
      <c r="J38" s="15"/>
      <c r="K38" s="15"/>
      <c r="L38" s="15"/>
      <c r="M38" s="15"/>
      <c r="N38" s="13"/>
      <c r="O38" s="15"/>
      <c r="P38" s="15">
        <f t="shared" si="9"/>
        <v>38.550952743775937</v>
      </c>
      <c r="Q38" s="15"/>
      <c r="R38" s="15"/>
      <c r="S38" s="15"/>
      <c r="T38" s="15"/>
      <c r="U38" s="13"/>
      <c r="V38" s="15"/>
      <c r="W38" s="15"/>
      <c r="X38" s="28"/>
      <c r="Y38" s="13"/>
      <c r="Z38" s="15">
        <f t="shared" si="1"/>
        <v>27.668428523306769</v>
      </c>
      <c r="AA38" s="15"/>
      <c r="AB38" s="15"/>
      <c r="AC38" s="13"/>
      <c r="AD38" s="15"/>
      <c r="AE38" s="13"/>
      <c r="AF38" s="15">
        <f t="shared" si="6"/>
        <v>31.189293794978155</v>
      </c>
      <c r="AG38" s="15">
        <f t="shared" si="6"/>
        <v>14.612987973808478</v>
      </c>
      <c r="AH38" s="15"/>
      <c r="AI38" s="15"/>
      <c r="AJ38" s="13"/>
      <c r="AK38" s="15"/>
      <c r="AL38" s="15">
        <f t="shared" si="10"/>
        <v>77.101905487551875</v>
      </c>
      <c r="AM38" s="15"/>
      <c r="AN38" s="15"/>
      <c r="AO38" s="15"/>
      <c r="AP38" s="15"/>
      <c r="AQ38" s="13"/>
      <c r="AR38" s="15">
        <f t="shared" si="3"/>
        <v>55.336857046613538</v>
      </c>
      <c r="AS38" s="15">
        <f t="shared" si="3"/>
        <v>21.916466233890034</v>
      </c>
      <c r="AT38" s="15"/>
      <c r="AU38" s="15"/>
      <c r="AV38" s="13"/>
      <c r="AW38" s="15"/>
      <c r="AX38" s="13"/>
      <c r="AY38" s="15">
        <f t="shared" si="7"/>
        <v>31.189293794978155</v>
      </c>
      <c r="AZ38" s="15">
        <f t="shared" ref="AZ38:AZ77" si="12">($A38+SQRT($A38^2+4*AZ$6*AZ$7))/(2*AZ$6)</f>
        <v>14.612987973808478</v>
      </c>
      <c r="BA38" s="15"/>
      <c r="BB38" s="15"/>
      <c r="BC38" s="13"/>
      <c r="BD38" s="15">
        <f t="shared" si="4"/>
        <v>30.439672218140398</v>
      </c>
      <c r="BE38" s="15"/>
      <c r="BF38" s="15"/>
      <c r="BG38" s="15"/>
      <c r="BH38" s="1"/>
      <c r="BI38" s="3"/>
      <c r="BJ38" s="2"/>
      <c r="BK38" s="4"/>
      <c r="BL38" s="4"/>
      <c r="BM38" s="4"/>
      <c r="BN38" s="4"/>
      <c r="BO38" s="4"/>
      <c r="BP38" s="4"/>
      <c r="BQ38" s="4"/>
      <c r="BR38" s="7"/>
      <c r="BS38" s="7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</row>
    <row r="39" spans="1:110">
      <c r="A39" s="80">
        <v>21.9</v>
      </c>
      <c r="B39" s="13"/>
      <c r="C39" s="12">
        <f t="shared" si="5"/>
        <v>48.451237307261962</v>
      </c>
      <c r="D39" s="12">
        <f t="shared" si="11"/>
        <v>20.70593385886081</v>
      </c>
      <c r="E39" s="12"/>
      <c r="F39" s="12"/>
      <c r="G39" s="12"/>
      <c r="H39" s="13"/>
      <c r="I39" s="12">
        <f t="shared" si="8"/>
        <v>33.726760506669713</v>
      </c>
      <c r="J39" s="12"/>
      <c r="K39" s="12"/>
      <c r="L39" s="12"/>
      <c r="M39" s="12"/>
      <c r="N39" s="13"/>
      <c r="O39" s="12"/>
      <c r="P39" s="12">
        <f t="shared" si="9"/>
        <v>39.614282541180749</v>
      </c>
      <c r="Q39" s="12"/>
      <c r="R39" s="12"/>
      <c r="S39" s="12"/>
      <c r="T39" s="12"/>
      <c r="U39" s="13"/>
      <c r="V39" s="12"/>
      <c r="W39" s="12"/>
      <c r="X39" s="27"/>
      <c r="Y39" s="13"/>
      <c r="Z39" s="12">
        <f t="shared" si="1"/>
        <v>28.656451067555629</v>
      </c>
      <c r="AA39" s="12"/>
      <c r="AB39" s="12"/>
      <c r="AC39" s="13"/>
      <c r="AD39" s="12"/>
      <c r="AE39" s="13"/>
      <c r="AF39" s="12">
        <f t="shared" si="6"/>
        <v>32.165438022205763</v>
      </c>
      <c r="AG39" s="12">
        <f t="shared" si="6"/>
        <v>14.926360992200214</v>
      </c>
      <c r="AH39" s="12"/>
      <c r="AI39" s="12"/>
      <c r="AJ39" s="13"/>
      <c r="AK39" s="12"/>
      <c r="AL39" s="12">
        <f t="shared" si="10"/>
        <v>79.228565082361499</v>
      </c>
      <c r="AM39" s="12"/>
      <c r="AN39" s="12"/>
      <c r="AO39" s="12"/>
      <c r="AP39" s="12"/>
      <c r="AQ39" s="13"/>
      <c r="AR39" s="12">
        <f t="shared" si="3"/>
        <v>57.312902135111258</v>
      </c>
      <c r="AS39" s="12">
        <f t="shared" si="3"/>
        <v>22.479545328321429</v>
      </c>
      <c r="AT39" s="12"/>
      <c r="AU39" s="12"/>
      <c r="AV39" s="13"/>
      <c r="AW39" s="12"/>
      <c r="AX39" s="13"/>
      <c r="AY39" s="12">
        <f t="shared" si="7"/>
        <v>32.165438022205763</v>
      </c>
      <c r="AZ39" s="12">
        <f t="shared" si="12"/>
        <v>14.926360992200214</v>
      </c>
      <c r="BA39" s="12"/>
      <c r="BB39" s="12"/>
      <c r="BC39" s="13"/>
      <c r="BD39" s="12">
        <f t="shared" si="4"/>
        <v>30.856036055161844</v>
      </c>
      <c r="BE39" s="12"/>
      <c r="BF39" s="12"/>
      <c r="BG39" s="12"/>
      <c r="BH39" s="1"/>
      <c r="BI39" s="3"/>
      <c r="BJ39" s="2"/>
      <c r="BK39" s="4"/>
      <c r="BL39" s="4"/>
      <c r="BM39" s="4"/>
      <c r="BN39" s="4"/>
      <c r="BO39" s="4"/>
      <c r="BP39" s="4"/>
      <c r="BQ39" s="4"/>
      <c r="BR39" s="7"/>
      <c r="BS39" s="7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</row>
    <row r="40" spans="1:110">
      <c r="A40" s="80">
        <v>23</v>
      </c>
      <c r="B40" s="13"/>
      <c r="C40" s="15">
        <f t="shared" si="5"/>
        <v>49.303496472585451</v>
      </c>
      <c r="D40" s="15">
        <f t="shared" si="11"/>
        <v>20.949183610409484</v>
      </c>
      <c r="E40" s="15"/>
      <c r="F40" s="15"/>
      <c r="G40" s="15"/>
      <c r="H40" s="13"/>
      <c r="I40" s="15">
        <f t="shared" si="8"/>
        <v>34.163504387234667</v>
      </c>
      <c r="J40" s="15"/>
      <c r="K40" s="15"/>
      <c r="L40" s="15"/>
      <c r="M40" s="15"/>
      <c r="N40" s="13"/>
      <c r="O40" s="15"/>
      <c r="P40" s="15">
        <f t="shared" si="9"/>
        <v>40.797555993995424</v>
      </c>
      <c r="Q40" s="15"/>
      <c r="R40" s="15"/>
      <c r="S40" s="15"/>
      <c r="T40" s="15"/>
      <c r="U40" s="13"/>
      <c r="V40" s="15"/>
      <c r="W40" s="15"/>
      <c r="X40" s="28"/>
      <c r="Y40" s="13"/>
      <c r="Z40" s="15">
        <f t="shared" si="1"/>
        <v>29.752847454868011</v>
      </c>
      <c r="AA40" s="15"/>
      <c r="AB40" s="15"/>
      <c r="AC40" s="13"/>
      <c r="AD40" s="15"/>
      <c r="AE40" s="13"/>
      <c r="AF40" s="15">
        <f t="shared" si="6"/>
        <v>33.250652487341426</v>
      </c>
      <c r="AG40" s="15">
        <f t="shared" si="6"/>
        <v>15.275199471712124</v>
      </c>
      <c r="AH40" s="15"/>
      <c r="AI40" s="15"/>
      <c r="AJ40" s="13"/>
      <c r="AK40" s="15"/>
      <c r="AL40" s="15">
        <f t="shared" si="10"/>
        <v>81.595111987990848</v>
      </c>
      <c r="AM40" s="15"/>
      <c r="AN40" s="15"/>
      <c r="AO40" s="15"/>
      <c r="AP40" s="15"/>
      <c r="AQ40" s="13"/>
      <c r="AR40" s="15">
        <f t="shared" si="3"/>
        <v>59.505694909736022</v>
      </c>
      <c r="AS40" s="15">
        <f t="shared" si="3"/>
        <v>23.106309759668882</v>
      </c>
      <c r="AT40" s="15"/>
      <c r="AU40" s="15"/>
      <c r="AV40" s="13"/>
      <c r="AW40" s="15"/>
      <c r="AX40" s="13"/>
      <c r="AY40" s="15">
        <f t="shared" si="7"/>
        <v>33.250652487341426</v>
      </c>
      <c r="AZ40" s="15">
        <f t="shared" si="12"/>
        <v>15.275199471712124</v>
      </c>
      <c r="BA40" s="15"/>
      <c r="BB40" s="15"/>
      <c r="BC40" s="13"/>
      <c r="BD40" s="15">
        <f t="shared" si="4"/>
        <v>31.318640570311555</v>
      </c>
      <c r="BE40" s="15"/>
      <c r="BF40" s="15"/>
      <c r="BG40" s="15"/>
      <c r="BH40" s="1"/>
      <c r="BI40" s="3"/>
      <c r="BJ40" s="2"/>
      <c r="BK40" s="4"/>
      <c r="BL40" s="4"/>
      <c r="BM40" s="4"/>
      <c r="BN40" s="4"/>
      <c r="BO40" s="4"/>
      <c r="BP40" s="4"/>
      <c r="BQ40" s="4"/>
      <c r="BR40" s="7"/>
      <c r="BS40" s="7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</row>
    <row r="41" spans="1:110">
      <c r="A41" s="80">
        <v>24.2</v>
      </c>
      <c r="B41" s="13"/>
      <c r="C41" s="12">
        <f t="shared" si="5"/>
        <v>50.244042462353825</v>
      </c>
      <c r="D41" s="12">
        <f t="shared" si="11"/>
        <v>21.217003707649106</v>
      </c>
      <c r="E41" s="12"/>
      <c r="F41" s="12"/>
      <c r="G41" s="12"/>
      <c r="H41" s="13"/>
      <c r="I41" s="12">
        <f t="shared" si="8"/>
        <v>34.644652442017538</v>
      </c>
      <c r="J41" s="12"/>
      <c r="K41" s="12"/>
      <c r="L41" s="12"/>
      <c r="M41" s="12"/>
      <c r="N41" s="13"/>
      <c r="O41" s="12"/>
      <c r="P41" s="12">
        <f t="shared" si="9"/>
        <v>42.103822340861299</v>
      </c>
      <c r="Q41" s="12">
        <f>($A41+SQRT($A41^2+4*Q$6*Q$7))/(2*Q$6)</f>
        <v>18.259872712202856</v>
      </c>
      <c r="R41" s="12"/>
      <c r="S41" s="12"/>
      <c r="T41" s="12"/>
      <c r="U41" s="13"/>
      <c r="V41" s="12"/>
      <c r="W41" s="12"/>
      <c r="X41" s="27"/>
      <c r="Y41" s="13"/>
      <c r="Z41" s="12">
        <f t="shared" si="1"/>
        <v>30.959408439416094</v>
      </c>
      <c r="AA41" s="12"/>
      <c r="AB41" s="12"/>
      <c r="AC41" s="13"/>
      <c r="AD41" s="12"/>
      <c r="AE41" s="13"/>
      <c r="AF41" s="12">
        <f t="shared" si="6"/>
        <v>34.447319042356938</v>
      </c>
      <c r="AG41" s="12">
        <f t="shared" si="6"/>
        <v>15.660524269584835</v>
      </c>
      <c r="AH41" s="12"/>
      <c r="AI41" s="12"/>
      <c r="AJ41" s="13"/>
      <c r="AK41" s="12"/>
      <c r="AL41" s="12">
        <f t="shared" si="10"/>
        <v>84.207644681722599</v>
      </c>
      <c r="AM41" s="12">
        <f>($A41+SQRT($A41^2+4*AM$6*AM$7))/(2*AM$6)</f>
        <v>36.519745424405713</v>
      </c>
      <c r="AN41" s="12"/>
      <c r="AO41" s="12"/>
      <c r="AP41" s="12"/>
      <c r="AQ41" s="13"/>
      <c r="AR41" s="12">
        <f t="shared" si="3"/>
        <v>61.918816878832189</v>
      </c>
      <c r="AS41" s="12">
        <f t="shared" si="3"/>
        <v>23.798468662522129</v>
      </c>
      <c r="AT41" s="12"/>
      <c r="AU41" s="12"/>
      <c r="AV41" s="13"/>
      <c r="AW41" s="12"/>
      <c r="AX41" s="13"/>
      <c r="AY41" s="12">
        <f t="shared" si="7"/>
        <v>34.447319042356938</v>
      </c>
      <c r="AZ41" s="12">
        <f t="shared" si="12"/>
        <v>15.660524269584835</v>
      </c>
      <c r="BA41" s="12"/>
      <c r="BB41" s="12"/>
      <c r="BC41" s="13"/>
      <c r="BD41" s="12">
        <f t="shared" si="4"/>
        <v>31.82872708885812</v>
      </c>
      <c r="BE41" s="12"/>
      <c r="BF41" s="12"/>
      <c r="BG41" s="12"/>
      <c r="BH41" s="1"/>
      <c r="BI41" s="3"/>
      <c r="BJ41" s="2"/>
      <c r="BK41" s="4"/>
      <c r="BL41" s="4"/>
      <c r="BM41" s="4"/>
      <c r="BN41" s="4"/>
      <c r="BO41" s="4"/>
      <c r="BP41" s="4"/>
      <c r="BQ41" s="4"/>
      <c r="BR41" s="7"/>
      <c r="BS41" s="7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</row>
    <row r="42" spans="1:110">
      <c r="A42" s="80">
        <v>25.4</v>
      </c>
      <c r="B42" s="13"/>
      <c r="C42" s="15">
        <f t="shared" si="5"/>
        <v>51.195638370002499</v>
      </c>
      <c r="D42" s="15">
        <f t="shared" si="11"/>
        <v>21.487363714821381</v>
      </c>
      <c r="E42" s="15"/>
      <c r="F42" s="15"/>
      <c r="G42" s="15"/>
      <c r="H42" s="13"/>
      <c r="I42" s="15">
        <f t="shared" si="8"/>
        <v>35.130650285212205</v>
      </c>
      <c r="J42" s="15"/>
      <c r="K42" s="15"/>
      <c r="L42" s="15"/>
      <c r="M42" s="15"/>
      <c r="N42" s="13"/>
      <c r="O42" s="15"/>
      <c r="P42" s="15">
        <f t="shared" si="9"/>
        <v>43.425291075595013</v>
      </c>
      <c r="Q42" s="15">
        <f t="shared" si="9"/>
        <v>18.591908544188858</v>
      </c>
      <c r="R42" s="15"/>
      <c r="S42" s="15"/>
      <c r="T42" s="15"/>
      <c r="U42" s="13"/>
      <c r="V42" s="15"/>
      <c r="W42" s="15"/>
      <c r="X42" s="28"/>
      <c r="Y42" s="13"/>
      <c r="Z42" s="15">
        <f t="shared" si="1"/>
        <v>32.175969991756105</v>
      </c>
      <c r="AA42" s="15"/>
      <c r="AB42" s="15"/>
      <c r="AC42" s="13"/>
      <c r="AD42" s="15"/>
      <c r="AE42" s="13"/>
      <c r="AF42" s="15">
        <f t="shared" si="6"/>
        <v>35.656414998455489</v>
      </c>
      <c r="AG42" s="15">
        <f t="shared" si="6"/>
        <v>16.050656158321214</v>
      </c>
      <c r="AH42" s="15"/>
      <c r="AI42" s="15"/>
      <c r="AJ42" s="13"/>
      <c r="AK42" s="15"/>
      <c r="AL42" s="15">
        <f t="shared" si="10"/>
        <v>86.850582151190025</v>
      </c>
      <c r="AM42" s="15">
        <f t="shared" si="10"/>
        <v>37.183817088377715</v>
      </c>
      <c r="AN42" s="15"/>
      <c r="AO42" s="15"/>
      <c r="AP42" s="15"/>
      <c r="AQ42" s="13"/>
      <c r="AR42" s="15">
        <f t="shared" si="3"/>
        <v>64.35193998351221</v>
      </c>
      <c r="AS42" s="15">
        <f t="shared" si="3"/>
        <v>24.498981513991854</v>
      </c>
      <c r="AT42" s="15"/>
      <c r="AU42" s="15"/>
      <c r="AV42" s="13"/>
      <c r="AW42" s="15"/>
      <c r="AX42" s="13"/>
      <c r="AY42" s="15">
        <f t="shared" si="7"/>
        <v>35.656414998455489</v>
      </c>
      <c r="AZ42" s="15">
        <f t="shared" si="12"/>
        <v>16.050656158321214</v>
      </c>
      <c r="BA42" s="15"/>
      <c r="BB42" s="15"/>
      <c r="BC42" s="13"/>
      <c r="BD42" s="15">
        <f t="shared" si="4"/>
        <v>32.344392418512335</v>
      </c>
      <c r="BE42" s="15"/>
      <c r="BF42" s="15"/>
      <c r="BG42" s="15"/>
      <c r="BH42" s="1"/>
      <c r="BI42" s="3"/>
      <c r="BJ42" s="2"/>
      <c r="BK42" s="4"/>
      <c r="BL42" s="4"/>
      <c r="BM42" s="4"/>
      <c r="BN42" s="4"/>
      <c r="BO42" s="4"/>
      <c r="BP42" s="4"/>
      <c r="BQ42" s="4"/>
      <c r="BR42" s="7"/>
      <c r="BS42" s="7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</row>
    <row r="43" spans="1:110">
      <c r="A43" s="80">
        <v>26.7</v>
      </c>
      <c r="B43" s="13"/>
      <c r="C43" s="12">
        <f t="shared" si="5"/>
        <v>52.238726801322535</v>
      </c>
      <c r="D43" s="12">
        <f t="shared" si="11"/>
        <v>21.783090788634922</v>
      </c>
      <c r="E43" s="12"/>
      <c r="F43" s="12"/>
      <c r="G43" s="12"/>
      <c r="H43" s="13"/>
      <c r="I43" s="12">
        <f t="shared" si="8"/>
        <v>35.662553502846649</v>
      </c>
      <c r="J43" s="12"/>
      <c r="K43" s="12"/>
      <c r="L43" s="12"/>
      <c r="M43" s="12"/>
      <c r="N43" s="13"/>
      <c r="O43" s="12"/>
      <c r="P43" s="12">
        <f t="shared" si="9"/>
        <v>44.873025455389353</v>
      </c>
      <c r="Q43" s="12">
        <f t="shared" si="9"/>
        <v>18.955806282945289</v>
      </c>
      <c r="R43" s="12"/>
      <c r="S43" s="12"/>
      <c r="T43" s="12"/>
      <c r="U43" s="13"/>
      <c r="V43" s="12"/>
      <c r="W43" s="12"/>
      <c r="X43" s="27"/>
      <c r="Y43" s="13"/>
      <c r="Z43" s="12">
        <f t="shared" si="1"/>
        <v>33.504178694786596</v>
      </c>
      <c r="AA43" s="12"/>
      <c r="AB43" s="12"/>
      <c r="AC43" s="13"/>
      <c r="AD43" s="12"/>
      <c r="AE43" s="13"/>
      <c r="AF43" s="12">
        <f t="shared" si="6"/>
        <v>36.979271679177025</v>
      </c>
      <c r="AG43" s="12">
        <f t="shared" si="6"/>
        <v>16.478518440007747</v>
      </c>
      <c r="AH43" s="12"/>
      <c r="AI43" s="12"/>
      <c r="AJ43" s="13"/>
      <c r="AK43" s="12"/>
      <c r="AL43" s="12">
        <f t="shared" si="10"/>
        <v>89.746050910778706</v>
      </c>
      <c r="AM43" s="12">
        <f t="shared" si="10"/>
        <v>37.911612565890579</v>
      </c>
      <c r="AN43" s="12"/>
      <c r="AO43" s="12"/>
      <c r="AP43" s="12"/>
      <c r="AQ43" s="13"/>
      <c r="AR43" s="12">
        <f t="shared" si="3"/>
        <v>67.008357389573192</v>
      </c>
      <c r="AS43" s="12">
        <f t="shared" si="3"/>
        <v>25.266805650724773</v>
      </c>
      <c r="AT43" s="12"/>
      <c r="AU43" s="12"/>
      <c r="AV43" s="13"/>
      <c r="AW43" s="12"/>
      <c r="AX43" s="13"/>
      <c r="AY43" s="12">
        <f t="shared" si="7"/>
        <v>36.979271679177025</v>
      </c>
      <c r="AZ43" s="12">
        <f t="shared" si="12"/>
        <v>16.478518440007747</v>
      </c>
      <c r="BA43" s="12"/>
      <c r="BB43" s="12"/>
      <c r="BC43" s="13"/>
      <c r="BD43" s="12">
        <f t="shared" si="4"/>
        <v>32.909222581527217</v>
      </c>
      <c r="BE43" s="12"/>
      <c r="BF43" s="12"/>
      <c r="BG43" s="12"/>
      <c r="BH43" s="1"/>
      <c r="BI43" s="3"/>
      <c r="BJ43" s="2"/>
      <c r="BK43" s="4"/>
      <c r="BL43" s="4"/>
      <c r="BM43" s="4"/>
      <c r="BN43" s="4"/>
      <c r="BO43" s="4"/>
      <c r="BP43" s="4"/>
      <c r="BQ43" s="4"/>
      <c r="BR43" s="7"/>
      <c r="BS43" s="7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</row>
    <row r="44" spans="1:110">
      <c r="A44" s="80">
        <v>28</v>
      </c>
      <c r="B44" s="13"/>
      <c r="C44" s="15">
        <f t="shared" si="5"/>
        <v>53.294197174053004</v>
      </c>
      <c r="D44" s="15">
        <f t="shared" si="11"/>
        <v>22.081736278426568</v>
      </c>
      <c r="E44" s="15"/>
      <c r="F44" s="15"/>
      <c r="G44" s="15"/>
      <c r="H44" s="13"/>
      <c r="I44" s="15">
        <f t="shared" si="8"/>
        <v>36.200004591578661</v>
      </c>
      <c r="J44" s="15"/>
      <c r="K44" s="15"/>
      <c r="L44" s="15"/>
      <c r="M44" s="15"/>
      <c r="N44" s="13"/>
      <c r="O44" s="15"/>
      <c r="P44" s="15">
        <f t="shared" si="9"/>
        <v>46.336524499074685</v>
      </c>
      <c r="Q44" s="15">
        <f t="shared" si="9"/>
        <v>19.323969040913546</v>
      </c>
      <c r="R44" s="15">
        <f>($A44+SQRT($A44^2+4*R$6*R$7))/(2*R$6)</f>
        <v>11.31924421595957</v>
      </c>
      <c r="S44" s="15"/>
      <c r="T44" s="15"/>
      <c r="U44" s="13"/>
      <c r="V44" s="15">
        <f>($A44+SQRT($A44^2+4*V$6*V$7))/(2*V$6)</f>
        <v>22.638488431919139</v>
      </c>
      <c r="W44" s="15"/>
      <c r="X44" s="28"/>
      <c r="Y44" s="13"/>
      <c r="Z44" s="15">
        <f t="shared" si="1"/>
        <v>34.842090156687455</v>
      </c>
      <c r="AA44" s="15"/>
      <c r="AB44" s="15"/>
      <c r="AC44" s="13"/>
      <c r="AD44" s="15"/>
      <c r="AE44" s="13"/>
      <c r="AF44" s="15">
        <f t="shared" si="6"/>
        <v>38.314640738384874</v>
      </c>
      <c r="AG44" s="15">
        <f t="shared" si="6"/>
        <v>16.911593307301729</v>
      </c>
      <c r="AH44" s="15"/>
      <c r="AI44" s="15"/>
      <c r="AJ44" s="13"/>
      <c r="AK44" s="15"/>
      <c r="AL44" s="15">
        <f t="shared" si="10"/>
        <v>92.673048998149369</v>
      </c>
      <c r="AM44" s="15">
        <f t="shared" si="10"/>
        <v>38.647938081827093</v>
      </c>
      <c r="AN44" s="15">
        <f>($A44+SQRT($A44^2+4*AN$6*AN$7))/(2*AN$6)</f>
        <v>22.638488431919139</v>
      </c>
      <c r="AO44" s="15"/>
      <c r="AP44" s="15"/>
      <c r="AQ44" s="13"/>
      <c r="AR44" s="15">
        <f t="shared" si="3"/>
        <v>69.68418031337491</v>
      </c>
      <c r="AS44" s="15">
        <f t="shared" si="3"/>
        <v>26.043418531882338</v>
      </c>
      <c r="AT44" s="15"/>
      <c r="AU44" s="15"/>
      <c r="AV44" s="13"/>
      <c r="AW44" s="15"/>
      <c r="AX44" s="13"/>
      <c r="AY44" s="15">
        <f t="shared" si="7"/>
        <v>38.314640738384874</v>
      </c>
      <c r="AZ44" s="15">
        <f t="shared" si="12"/>
        <v>16.911593307301729</v>
      </c>
      <c r="BA44" s="15"/>
      <c r="BB44" s="15"/>
      <c r="BC44" s="13"/>
      <c r="BD44" s="15">
        <f t="shared" si="4"/>
        <v>33.480381059995374</v>
      </c>
      <c r="BE44" s="15"/>
      <c r="BF44" s="15"/>
      <c r="BG44" s="15"/>
      <c r="BH44" s="1"/>
      <c r="BI44" s="3"/>
      <c r="BJ44" s="2"/>
      <c r="BK44" s="4"/>
      <c r="BL44" s="4"/>
      <c r="BM44" s="4"/>
      <c r="BN44" s="4"/>
      <c r="BO44" s="4"/>
      <c r="BP44" s="4"/>
      <c r="BQ44" s="4"/>
      <c r="BR44" s="7"/>
      <c r="BS44" s="7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</row>
    <row r="45" spans="1:110">
      <c r="A45" s="80">
        <v>29.4</v>
      </c>
      <c r="B45" s="13"/>
      <c r="C45" s="12">
        <f t="shared" si="5"/>
        <v>54.444350742935413</v>
      </c>
      <c r="D45" s="12">
        <f t="shared" si="11"/>
        <v>22.406579329391811</v>
      </c>
      <c r="E45" s="12"/>
      <c r="F45" s="12"/>
      <c r="G45" s="12"/>
      <c r="H45" s="13"/>
      <c r="I45" s="12">
        <f t="shared" si="8"/>
        <v>36.784913244085814</v>
      </c>
      <c r="J45" s="12"/>
      <c r="K45" s="12"/>
      <c r="L45" s="12"/>
      <c r="M45" s="12"/>
      <c r="N45" s="13"/>
      <c r="O45" s="12"/>
      <c r="P45" s="12">
        <f t="shared" si="9"/>
        <v>47.929094314046075</v>
      </c>
      <c r="Q45" s="12">
        <f t="shared" si="9"/>
        <v>19.725108860404031</v>
      </c>
      <c r="R45" s="12">
        <f t="shared" si="9"/>
        <v>11.527342519207552</v>
      </c>
      <c r="S45" s="12"/>
      <c r="T45" s="12"/>
      <c r="U45" s="13"/>
      <c r="V45" s="12">
        <f t="shared" ref="V45:W62" si="13">($A45+SQRT($A45^2+4*V$6*V$7))/(2*V$6)</f>
        <v>23.054685038415105</v>
      </c>
      <c r="W45" s="12"/>
      <c r="X45" s="27"/>
      <c r="Y45" s="13"/>
      <c r="Z45" s="12">
        <f t="shared" si="1"/>
        <v>36.292744544076385</v>
      </c>
      <c r="AA45" s="12"/>
      <c r="AB45" s="12"/>
      <c r="AC45" s="13"/>
      <c r="AD45" s="12"/>
      <c r="AE45" s="13"/>
      <c r="AF45" s="12">
        <f t="shared" si="6"/>
        <v>39.76562979314032</v>
      </c>
      <c r="AG45" s="12">
        <f t="shared" si="6"/>
        <v>17.383562668864279</v>
      </c>
      <c r="AH45" s="12"/>
      <c r="AI45" s="12"/>
      <c r="AJ45" s="13"/>
      <c r="AK45" s="12"/>
      <c r="AL45" s="12">
        <f t="shared" si="10"/>
        <v>95.858188628092151</v>
      </c>
      <c r="AM45" s="12">
        <f t="shared" si="10"/>
        <v>39.450217720808062</v>
      </c>
      <c r="AN45" s="12">
        <f t="shared" si="10"/>
        <v>23.054685038415105</v>
      </c>
      <c r="AO45" s="12"/>
      <c r="AP45" s="12"/>
      <c r="AQ45" s="13"/>
      <c r="AR45" s="12">
        <f t="shared" si="3"/>
        <v>72.585489088152769</v>
      </c>
      <c r="AS45" s="12">
        <f t="shared" si="3"/>
        <v>26.88903388366543</v>
      </c>
      <c r="AT45" s="12"/>
      <c r="AU45" s="12"/>
      <c r="AV45" s="13"/>
      <c r="AW45" s="12"/>
      <c r="AX45" s="13"/>
      <c r="AY45" s="12">
        <f t="shared" si="7"/>
        <v>39.76562979314032</v>
      </c>
      <c r="AZ45" s="12">
        <f t="shared" si="12"/>
        <v>17.383562668864279</v>
      </c>
      <c r="BA45" s="12"/>
      <c r="BB45" s="12"/>
      <c r="BC45" s="13"/>
      <c r="BD45" s="12">
        <f t="shared" si="4"/>
        <v>34.1024176509002</v>
      </c>
      <c r="BE45" s="12"/>
      <c r="BF45" s="12"/>
      <c r="BG45" s="12"/>
      <c r="BH45" s="1"/>
      <c r="BI45" s="3"/>
      <c r="BJ45" s="2"/>
      <c r="BK45" s="4"/>
      <c r="BL45" s="4"/>
      <c r="BM45" s="4"/>
      <c r="BN45" s="4"/>
      <c r="BO45" s="4"/>
      <c r="BP45" s="4"/>
      <c r="BQ45" s="4"/>
      <c r="BR45" s="7"/>
      <c r="BS45" s="7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</row>
    <row r="46" spans="1:110">
      <c r="A46" s="80">
        <v>30.9</v>
      </c>
      <c r="B46" s="13"/>
      <c r="C46" s="15">
        <f t="shared" si="5"/>
        <v>55.691756523311383</v>
      </c>
      <c r="D46" s="15">
        <f t="shared" si="11"/>
        <v>22.758288162257266</v>
      </c>
      <c r="E46" s="15"/>
      <c r="F46" s="15"/>
      <c r="G46" s="15"/>
      <c r="H46" s="13"/>
      <c r="I46" s="15">
        <f t="shared" si="8"/>
        <v>37.418527969100253</v>
      </c>
      <c r="J46" s="15"/>
      <c r="K46" s="15"/>
      <c r="L46" s="15"/>
      <c r="M46" s="15"/>
      <c r="N46" s="13"/>
      <c r="O46" s="15"/>
      <c r="P46" s="15">
        <f t="shared" si="9"/>
        <v>49.65311436191827</v>
      </c>
      <c r="Q46" s="15">
        <f t="shared" si="9"/>
        <v>20.160123194657121</v>
      </c>
      <c r="R46" s="15">
        <f t="shared" si="9"/>
        <v>11.752912460553491</v>
      </c>
      <c r="S46" s="15"/>
      <c r="T46" s="15"/>
      <c r="U46" s="13"/>
      <c r="V46" s="15">
        <f t="shared" si="13"/>
        <v>23.505824921106981</v>
      </c>
      <c r="W46" s="15"/>
      <c r="X46" s="28"/>
      <c r="Y46" s="13"/>
      <c r="Z46" s="15">
        <f t="shared" si="1"/>
        <v>37.857227461245181</v>
      </c>
      <c r="AA46" s="15"/>
      <c r="AB46" s="15"/>
      <c r="AC46" s="13"/>
      <c r="AD46" s="15"/>
      <c r="AE46" s="13"/>
      <c r="AF46" s="15">
        <f t="shared" si="6"/>
        <v>41.333897819820393</v>
      </c>
      <c r="AG46" s="15">
        <f t="shared" si="6"/>
        <v>17.8953744605064</v>
      </c>
      <c r="AH46" s="15"/>
      <c r="AI46" s="15"/>
      <c r="AJ46" s="13"/>
      <c r="AK46" s="15"/>
      <c r="AL46" s="15">
        <f t="shared" si="10"/>
        <v>99.30622872383654</v>
      </c>
      <c r="AM46" s="15">
        <f t="shared" si="10"/>
        <v>40.320246389314242</v>
      </c>
      <c r="AN46" s="15">
        <f t="shared" si="10"/>
        <v>23.505824921106981</v>
      </c>
      <c r="AO46" s="15"/>
      <c r="AP46" s="15"/>
      <c r="AQ46" s="13"/>
      <c r="AR46" s="15">
        <f t="shared" si="3"/>
        <v>75.714454922490361</v>
      </c>
      <c r="AS46" s="15">
        <f t="shared" si="3"/>
        <v>27.805061956528021</v>
      </c>
      <c r="AT46" s="15"/>
      <c r="AU46" s="15"/>
      <c r="AV46" s="13"/>
      <c r="AW46" s="15"/>
      <c r="AX46" s="13"/>
      <c r="AY46" s="15">
        <f t="shared" si="7"/>
        <v>41.333897819820393</v>
      </c>
      <c r="AZ46" s="15">
        <f t="shared" si="12"/>
        <v>17.8953744605064</v>
      </c>
      <c r="BA46" s="15"/>
      <c r="BB46" s="15"/>
      <c r="BC46" s="13"/>
      <c r="BD46" s="15">
        <f t="shared" si="4"/>
        <v>34.776710304814912</v>
      </c>
      <c r="BE46" s="15"/>
      <c r="BF46" s="15"/>
      <c r="BG46" s="15"/>
      <c r="BH46" s="1"/>
      <c r="BI46" s="3"/>
      <c r="BJ46" s="2"/>
      <c r="BK46" s="4"/>
      <c r="BL46" s="4"/>
      <c r="BM46" s="4"/>
      <c r="BN46" s="4"/>
      <c r="BO46" s="4"/>
      <c r="BP46" s="4"/>
      <c r="BQ46" s="4"/>
      <c r="BR46" s="7"/>
      <c r="BS46" s="7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</row>
    <row r="47" spans="1:110">
      <c r="A47" s="80">
        <v>32.4</v>
      </c>
      <c r="B47" s="13"/>
      <c r="C47" s="12">
        <f t="shared" si="5"/>
        <v>56.954315869936572</v>
      </c>
      <c r="D47" s="12">
        <f t="shared" si="11"/>
        <v>23.113732178180602</v>
      </c>
      <c r="E47" s="12"/>
      <c r="F47" s="12"/>
      <c r="G47" s="12"/>
      <c r="H47" s="13"/>
      <c r="I47" s="12">
        <f t="shared" si="8"/>
        <v>38.059186230374408</v>
      </c>
      <c r="J47" s="12"/>
      <c r="K47" s="12"/>
      <c r="L47" s="12"/>
      <c r="M47" s="12"/>
      <c r="N47" s="13"/>
      <c r="O47" s="12"/>
      <c r="P47" s="12">
        <f t="shared" si="9"/>
        <v>51.394141406785415</v>
      </c>
      <c r="Q47" s="12">
        <f t="shared" si="9"/>
        <v>20.600389813448075</v>
      </c>
      <c r="R47" s="12">
        <f t="shared" si="9"/>
        <v>11.981120709792224</v>
      </c>
      <c r="S47" s="12"/>
      <c r="T47" s="12"/>
      <c r="U47" s="13"/>
      <c r="V47" s="12">
        <f t="shared" si="13"/>
        <v>23.962241419584448</v>
      </c>
      <c r="W47" s="12"/>
      <c r="X47" s="27"/>
      <c r="Y47" s="13"/>
      <c r="Z47" s="12">
        <f t="shared" si="1"/>
        <v>39.431220638610149</v>
      </c>
      <c r="AA47" s="12"/>
      <c r="AB47" s="12"/>
      <c r="AC47" s="13"/>
      <c r="AD47" s="12"/>
      <c r="AE47" s="13"/>
      <c r="AF47" s="12">
        <f t="shared" si="6"/>
        <v>42.915082818462842</v>
      </c>
      <c r="AG47" s="12">
        <f t="shared" si="6"/>
        <v>18.413220976996755</v>
      </c>
      <c r="AH47" s="12"/>
      <c r="AI47" s="12"/>
      <c r="AJ47" s="13"/>
      <c r="AK47" s="12"/>
      <c r="AL47" s="12">
        <f t="shared" si="10"/>
        <v>102.78828281357083</v>
      </c>
      <c r="AM47" s="12">
        <f t="shared" si="10"/>
        <v>41.20077962689615</v>
      </c>
      <c r="AN47" s="12">
        <f t="shared" si="10"/>
        <v>23.962241419584448</v>
      </c>
      <c r="AO47" s="12"/>
      <c r="AP47" s="12"/>
      <c r="AQ47" s="13"/>
      <c r="AR47" s="12">
        <f t="shared" si="3"/>
        <v>78.862441277220299</v>
      </c>
      <c r="AS47" s="12">
        <f t="shared" si="3"/>
        <v>28.730784240081118</v>
      </c>
      <c r="AT47" s="12"/>
      <c r="AU47" s="12"/>
      <c r="AV47" s="13"/>
      <c r="AW47" s="12"/>
      <c r="AX47" s="13"/>
      <c r="AY47" s="12">
        <f t="shared" si="7"/>
        <v>42.915082818462842</v>
      </c>
      <c r="AZ47" s="12">
        <f t="shared" si="12"/>
        <v>18.413220976996755</v>
      </c>
      <c r="BA47" s="12"/>
      <c r="BB47" s="12"/>
      <c r="BC47" s="13"/>
      <c r="BD47" s="12">
        <f t="shared" si="4"/>
        <v>35.458916727047772</v>
      </c>
      <c r="BE47" s="12"/>
      <c r="BF47" s="12"/>
      <c r="BG47" s="12"/>
      <c r="BH47" s="1"/>
      <c r="BI47" s="3"/>
      <c r="BJ47" s="2"/>
      <c r="BK47" s="4"/>
      <c r="BL47" s="4"/>
      <c r="BM47" s="4"/>
      <c r="BN47" s="4"/>
      <c r="BO47" s="4"/>
      <c r="BP47" s="4"/>
      <c r="BQ47" s="4"/>
      <c r="BR47" s="7"/>
      <c r="BS47" s="7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</row>
    <row r="48" spans="1:110">
      <c r="A48" s="80">
        <v>34</v>
      </c>
      <c r="B48" s="13"/>
      <c r="C48" s="15">
        <f t="shared" si="5"/>
        <v>58.317214122965439</v>
      </c>
      <c r="D48" s="15">
        <f t="shared" si="11"/>
        <v>23.496925958409342</v>
      </c>
      <c r="E48" s="15"/>
      <c r="F48" s="15"/>
      <c r="G48" s="15"/>
      <c r="H48" s="13"/>
      <c r="I48" s="15">
        <f t="shared" si="8"/>
        <v>38.750175118534493</v>
      </c>
      <c r="J48" s="15"/>
      <c r="K48" s="15"/>
      <c r="L48" s="15"/>
      <c r="M48" s="15"/>
      <c r="N48" s="13"/>
      <c r="O48" s="15"/>
      <c r="P48" s="15">
        <f t="shared" si="9"/>
        <v>53.268596752489898</v>
      </c>
      <c r="Q48" s="15">
        <f t="shared" si="9"/>
        <v>21.075624525502189</v>
      </c>
      <c r="R48" s="15">
        <f t="shared" si="9"/>
        <v>12.227382075315207</v>
      </c>
      <c r="S48" s="15"/>
      <c r="T48" s="15"/>
      <c r="U48" s="13"/>
      <c r="V48" s="15">
        <f t="shared" si="13"/>
        <v>24.454764150630414</v>
      </c>
      <c r="W48" s="15"/>
      <c r="X48" s="28"/>
      <c r="Y48" s="13"/>
      <c r="Z48" s="15">
        <f t="shared" si="1"/>
        <v>41.119562621202924</v>
      </c>
      <c r="AA48" s="15"/>
      <c r="AB48" s="15"/>
      <c r="AC48" s="13"/>
      <c r="AD48" s="15"/>
      <c r="AE48" s="13"/>
      <c r="AF48" s="15">
        <f t="shared" si="6"/>
        <v>44.61467759165609</v>
      </c>
      <c r="AG48" s="15">
        <f t="shared" si="6"/>
        <v>18.971901186475151</v>
      </c>
      <c r="AH48" s="15"/>
      <c r="AI48" s="15"/>
      <c r="AJ48" s="13"/>
      <c r="AK48" s="15"/>
      <c r="AL48" s="15">
        <f t="shared" si="10"/>
        <v>106.5371935049798</v>
      </c>
      <c r="AM48" s="15">
        <f t="shared" si="10"/>
        <v>42.151249051004378</v>
      </c>
      <c r="AN48" s="15">
        <f t="shared" si="10"/>
        <v>24.454764150630414</v>
      </c>
      <c r="AO48" s="15">
        <f>($A48+SQRT($A48^2+4*AO$6*AO$7))/(2*AO$6)</f>
        <v>15.962022078277347</v>
      </c>
      <c r="AP48" s="15"/>
      <c r="AQ48" s="13"/>
      <c r="AR48" s="15">
        <f t="shared" si="3"/>
        <v>82.239125242405848</v>
      </c>
      <c r="AS48" s="15">
        <f t="shared" si="3"/>
        <v>29.72819053679514</v>
      </c>
      <c r="AT48" s="15"/>
      <c r="AU48" s="15"/>
      <c r="AV48" s="13"/>
      <c r="AW48" s="15"/>
      <c r="AX48" s="13"/>
      <c r="AY48" s="15">
        <f t="shared" si="7"/>
        <v>44.61467759165609</v>
      </c>
      <c r="AZ48" s="15">
        <f t="shared" si="12"/>
        <v>18.971901186475151</v>
      </c>
      <c r="BA48" s="15"/>
      <c r="BB48" s="15"/>
      <c r="BC48" s="13"/>
      <c r="BD48" s="15">
        <f t="shared" si="4"/>
        <v>36.195115865828583</v>
      </c>
      <c r="BE48" s="15"/>
      <c r="BF48" s="15"/>
      <c r="BG48" s="15"/>
      <c r="BH48" s="1"/>
      <c r="BI48" s="3"/>
      <c r="BJ48" s="2"/>
      <c r="BK48" s="4"/>
      <c r="BL48" s="4"/>
      <c r="BM48" s="4"/>
      <c r="BN48" s="4"/>
      <c r="BO48" s="4"/>
      <c r="BP48" s="4"/>
      <c r="BQ48" s="4"/>
      <c r="BR48" s="7"/>
      <c r="BS48" s="7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</row>
    <row r="49" spans="1:110">
      <c r="A49" s="80">
        <v>35.700000000000003</v>
      </c>
      <c r="B49" s="13"/>
      <c r="C49" s="12">
        <f t="shared" si="5"/>
        <v>59.782954978735951</v>
      </c>
      <c r="D49" s="12">
        <f t="shared" si="11"/>
        <v>23.908577481099353</v>
      </c>
      <c r="E49" s="12"/>
      <c r="F49" s="12"/>
      <c r="G49" s="12"/>
      <c r="H49" s="13"/>
      <c r="I49" s="12">
        <f t="shared" si="8"/>
        <v>39.492797436499785</v>
      </c>
      <c r="J49" s="12"/>
      <c r="K49" s="12"/>
      <c r="L49" s="12"/>
      <c r="M49" s="12"/>
      <c r="N49" s="13"/>
      <c r="O49" s="12"/>
      <c r="P49" s="12">
        <f t="shared" si="9"/>
        <v>55.278334680867729</v>
      </c>
      <c r="Q49" s="12">
        <f t="shared" si="9"/>
        <v>21.586712051450952</v>
      </c>
      <c r="R49" s="12">
        <f t="shared" si="9"/>
        <v>12.492164365226365</v>
      </c>
      <c r="S49" s="12"/>
      <c r="T49" s="12"/>
      <c r="U49" s="13"/>
      <c r="V49" s="12">
        <f t="shared" si="13"/>
        <v>24.984328730452731</v>
      </c>
      <c r="W49" s="12"/>
      <c r="X49" s="27"/>
      <c r="Y49" s="13"/>
      <c r="Z49" s="12">
        <f t="shared" si="1"/>
        <v>42.922973708962196</v>
      </c>
      <c r="AA49" s="12">
        <f>($A49+SQRT($A49^2+4*AA$6*AA$7))/(2*AA$6)</f>
        <v>15.399211334423274</v>
      </c>
      <c r="AB49" s="12"/>
      <c r="AC49" s="13"/>
      <c r="AD49" s="12"/>
      <c r="AE49" s="13"/>
      <c r="AF49" s="12">
        <f t="shared" si="6"/>
        <v>46.433881987246401</v>
      </c>
      <c r="AG49" s="12">
        <f t="shared" si="6"/>
        <v>19.572250625144683</v>
      </c>
      <c r="AH49" s="12">
        <f>($A49+SQRT($A49^2+4*AH$6*AH$7))/(2*AH$6)</f>
        <v>10.041480248359068</v>
      </c>
      <c r="AI49" s="12"/>
      <c r="AJ49" s="13"/>
      <c r="AK49" s="12"/>
      <c r="AL49" s="12">
        <f t="shared" si="10"/>
        <v>110.55666936173546</v>
      </c>
      <c r="AM49" s="12">
        <f t="shared" si="10"/>
        <v>43.173424102901905</v>
      </c>
      <c r="AN49" s="12">
        <f t="shared" si="10"/>
        <v>24.984328730452731</v>
      </c>
      <c r="AO49" s="12">
        <f t="shared" si="10"/>
        <v>16.286532370524473</v>
      </c>
      <c r="AP49" s="12"/>
      <c r="AQ49" s="13"/>
      <c r="AR49" s="12">
        <f t="shared" si="3"/>
        <v>85.845947417924393</v>
      </c>
      <c r="AS49" s="12">
        <f t="shared" si="3"/>
        <v>30.798422668846548</v>
      </c>
      <c r="AT49" s="12"/>
      <c r="AU49" s="12"/>
      <c r="AV49" s="13"/>
      <c r="AW49" s="12"/>
      <c r="AX49" s="13"/>
      <c r="AY49" s="12">
        <f t="shared" si="7"/>
        <v>46.433881987246401</v>
      </c>
      <c r="AZ49" s="12">
        <f t="shared" si="12"/>
        <v>19.572250625144683</v>
      </c>
      <c r="BA49" s="12">
        <f>($A49+SQRT($A49^2+4*BA$6*BA$7))/(2*BA$6)</f>
        <v>10.041480248359068</v>
      </c>
      <c r="BB49" s="12"/>
      <c r="BC49" s="13"/>
      <c r="BD49" s="12">
        <f t="shared" si="4"/>
        <v>36.986705392946909</v>
      </c>
      <c r="BE49" s="12"/>
      <c r="BF49" s="12"/>
      <c r="BG49" s="12"/>
      <c r="BH49" s="1"/>
      <c r="BI49" s="3"/>
      <c r="BJ49" s="2"/>
      <c r="BK49" s="4"/>
      <c r="BL49" s="4"/>
      <c r="BM49" s="4"/>
      <c r="BN49" s="4"/>
      <c r="BO49" s="4"/>
      <c r="BP49" s="4"/>
      <c r="BQ49" s="4"/>
      <c r="BR49" s="7"/>
      <c r="BS49" s="7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</row>
    <row r="50" spans="1:110">
      <c r="A50" s="80">
        <v>37.5</v>
      </c>
      <c r="B50" s="13"/>
      <c r="C50" s="15">
        <f t="shared" si="5"/>
        <v>61.354012144066743</v>
      </c>
      <c r="D50" s="15">
        <f t="shared" si="11"/>
        <v>24.349413302004848</v>
      </c>
      <c r="E50" s="15"/>
      <c r="F50" s="15"/>
      <c r="G50" s="15"/>
      <c r="H50" s="13"/>
      <c r="I50" s="15">
        <f t="shared" si="8"/>
        <v>40.288380935709164</v>
      </c>
      <c r="J50" s="15">
        <f>($A50+SQRT($A50^2+4*J$6*J$7))/(2*J$6)</f>
        <v>18.696177283197922</v>
      </c>
      <c r="K50" s="15"/>
      <c r="L50" s="15"/>
      <c r="M50" s="15"/>
      <c r="N50" s="13"/>
      <c r="O50" s="15"/>
      <c r="P50" s="15">
        <f t="shared" si="9"/>
        <v>57.425006569561617</v>
      </c>
      <c r="Q50" s="15">
        <f t="shared" si="9"/>
        <v>22.134531072998971</v>
      </c>
      <c r="R50" s="15">
        <f t="shared" si="9"/>
        <v>12.775938757012664</v>
      </c>
      <c r="S50" s="15"/>
      <c r="T50" s="15"/>
      <c r="U50" s="13"/>
      <c r="V50" s="15">
        <f t="shared" si="13"/>
        <v>25.551877514025328</v>
      </c>
      <c r="W50" s="15"/>
      <c r="X50" s="28"/>
      <c r="Y50" s="13"/>
      <c r="Z50" s="15">
        <f t="shared" si="1"/>
        <v>44.842042943120482</v>
      </c>
      <c r="AA50" s="15">
        <f t="shared" si="1"/>
        <v>15.971258200689203</v>
      </c>
      <c r="AB50" s="15"/>
      <c r="AC50" s="13"/>
      <c r="AD50" s="15"/>
      <c r="AE50" s="13"/>
      <c r="AF50" s="15">
        <f t="shared" si="6"/>
        <v>48.373725171692456</v>
      </c>
      <c r="AG50" s="15">
        <f t="shared" si="6"/>
        <v>20.215057870890238</v>
      </c>
      <c r="AH50" s="15">
        <f t="shared" si="6"/>
        <v>10.292174639439116</v>
      </c>
      <c r="AI50" s="15"/>
      <c r="AJ50" s="13"/>
      <c r="AK50" s="15"/>
      <c r="AL50" s="15">
        <f t="shared" si="10"/>
        <v>114.85001313912323</v>
      </c>
      <c r="AM50" s="15">
        <f t="shared" si="10"/>
        <v>44.269062145997943</v>
      </c>
      <c r="AN50" s="15">
        <f t="shared" si="10"/>
        <v>25.551877514025328</v>
      </c>
      <c r="AO50" s="15">
        <f t="shared" si="10"/>
        <v>16.634258933726294</v>
      </c>
      <c r="AP50" s="15"/>
      <c r="AQ50" s="13"/>
      <c r="AR50" s="15">
        <f t="shared" si="3"/>
        <v>89.684085886240965</v>
      </c>
      <c r="AS50" s="15">
        <f t="shared" si="3"/>
        <v>31.942516401378406</v>
      </c>
      <c r="AT50" s="15"/>
      <c r="AU50" s="15"/>
      <c r="AV50" s="13"/>
      <c r="AW50" s="15">
        <f>($A50+SQRT($A50^2+4*AW$6*AW$7))/(2*AW$6)</f>
        <v>14.861062066927138</v>
      </c>
      <c r="AX50" s="13"/>
      <c r="AY50" s="15">
        <f t="shared" si="7"/>
        <v>48.373725171692456</v>
      </c>
      <c r="AZ50" s="15">
        <f t="shared" si="12"/>
        <v>20.215057870890238</v>
      </c>
      <c r="BA50" s="15">
        <f>($A50+SQRT($A50^2+4*BA$6*BA$7))/(2*BA$6)</f>
        <v>10.292174639439116</v>
      </c>
      <c r="BB50" s="15"/>
      <c r="BC50" s="13"/>
      <c r="BD50" s="15">
        <f t="shared" si="4"/>
        <v>37.835091507385414</v>
      </c>
      <c r="BE50" s="15"/>
      <c r="BF50" s="15"/>
      <c r="BG50" s="15"/>
      <c r="BH50" s="1"/>
      <c r="BI50" s="3"/>
      <c r="BJ50" s="2"/>
      <c r="BK50" s="4"/>
      <c r="BL50" s="4"/>
      <c r="BM50" s="4"/>
      <c r="BN50" s="4"/>
      <c r="BO50" s="4"/>
      <c r="BP50" s="4"/>
      <c r="BQ50" s="4"/>
      <c r="BR50" s="7"/>
      <c r="BS50" s="7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</row>
    <row r="51" spans="1:110">
      <c r="A51" s="80">
        <v>39.4</v>
      </c>
      <c r="B51" s="13"/>
      <c r="C51" s="12"/>
      <c r="D51" s="12">
        <f t="shared" si="11"/>
        <v>24.820173507065899</v>
      </c>
      <c r="E51" s="12"/>
      <c r="F51" s="12"/>
      <c r="G51" s="12"/>
      <c r="H51" s="13"/>
      <c r="I51" s="12">
        <f t="shared" si="8"/>
        <v>41.1382677776921</v>
      </c>
      <c r="J51" s="12">
        <f t="shared" si="8"/>
        <v>18.996818131953216</v>
      </c>
      <c r="K51" s="12"/>
      <c r="L51" s="12"/>
      <c r="M51" s="12"/>
      <c r="N51" s="13"/>
      <c r="O51" s="12"/>
      <c r="P51" s="12">
        <f t="shared" si="9"/>
        <v>59.710053178538466</v>
      </c>
      <c r="Q51" s="12">
        <f t="shared" si="9"/>
        <v>22.719944986471695</v>
      </c>
      <c r="R51" s="12">
        <f t="shared" si="9"/>
        <v>13.079175401410419</v>
      </c>
      <c r="S51" s="12"/>
      <c r="T51" s="12"/>
      <c r="U51" s="13"/>
      <c r="V51" s="12">
        <f t="shared" si="13"/>
        <v>26.158350802820838</v>
      </c>
      <c r="W51" s="12"/>
      <c r="X51" s="27"/>
      <c r="Y51" s="13"/>
      <c r="Z51" s="12">
        <f t="shared" si="1"/>
        <v>46.877236514588724</v>
      </c>
      <c r="AA51" s="12">
        <f t="shared" si="1"/>
        <v>16.580696925461499</v>
      </c>
      <c r="AB51" s="12"/>
      <c r="AC51" s="13"/>
      <c r="AD51" s="12"/>
      <c r="AE51" s="13"/>
      <c r="AF51" s="12">
        <f t="shared" si="6"/>
        <v>50.435068165302823</v>
      </c>
      <c r="AG51" s="12">
        <f t="shared" si="6"/>
        <v>20.901055950623984</v>
      </c>
      <c r="AH51" s="12">
        <f t="shared" si="6"/>
        <v>10.56007652086655</v>
      </c>
      <c r="AI51" s="12"/>
      <c r="AJ51" s="13"/>
      <c r="AK51" s="12"/>
      <c r="AL51" s="12">
        <f t="shared" si="10"/>
        <v>119.42010635707693</v>
      </c>
      <c r="AM51" s="12">
        <f t="shared" si="10"/>
        <v>45.439889972943391</v>
      </c>
      <c r="AN51" s="12">
        <f t="shared" si="10"/>
        <v>26.158350802820838</v>
      </c>
      <c r="AO51" s="12">
        <f t="shared" si="10"/>
        <v>17.005785603577863</v>
      </c>
      <c r="AP51" s="12"/>
      <c r="AQ51" s="13"/>
      <c r="AR51" s="12">
        <f t="shared" si="3"/>
        <v>93.754473029177447</v>
      </c>
      <c r="AS51" s="12">
        <f t="shared" si="3"/>
        <v>33.161393850922998</v>
      </c>
      <c r="AT51" s="12"/>
      <c r="AU51" s="12"/>
      <c r="AV51" s="13"/>
      <c r="AW51" s="12">
        <f t="shared" ref="AW51:AW105" si="14">($A51+SQRT($A51^2+4*AW$6*AW$7))/(2*AW$6)</f>
        <v>15.149921015953106</v>
      </c>
      <c r="AX51" s="13"/>
      <c r="AY51" s="12">
        <f t="shared" si="7"/>
        <v>50.435068165302823</v>
      </c>
      <c r="AZ51" s="12">
        <f t="shared" si="12"/>
        <v>20.901055950623984</v>
      </c>
      <c r="BA51" s="12">
        <f t="shared" ref="BA51:BB94" si="15">($A51+SQRT($A51^2+4*BA$6*BA$7))/(2*BA$6)</f>
        <v>10.56007652086655</v>
      </c>
      <c r="BB51" s="12"/>
      <c r="BC51" s="13"/>
      <c r="BD51" s="12">
        <f t="shared" si="4"/>
        <v>38.741675659254184</v>
      </c>
      <c r="BE51" s="12"/>
      <c r="BF51" s="12"/>
      <c r="BG51" s="12"/>
      <c r="BH51" s="1"/>
      <c r="BI51" s="3"/>
      <c r="BJ51" s="2"/>
      <c r="BK51" s="4"/>
      <c r="BL51" s="4"/>
      <c r="BM51" s="4"/>
      <c r="BN51" s="4"/>
      <c r="BO51" s="4"/>
      <c r="BP51" s="4"/>
      <c r="BQ51" s="4"/>
      <c r="BR51" s="7"/>
      <c r="BS51" s="7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</row>
    <row r="52" spans="1:110">
      <c r="A52" s="80">
        <v>41.4</v>
      </c>
      <c r="B52" s="13"/>
      <c r="C52" s="15"/>
      <c r="D52" s="15">
        <f t="shared" si="11"/>
        <v>25.32160643053497</v>
      </c>
      <c r="E52" s="15"/>
      <c r="F52" s="15"/>
      <c r="G52" s="15"/>
      <c r="H52" s="13"/>
      <c r="I52" s="15">
        <f t="shared" si="8"/>
        <v>42.043803701874637</v>
      </c>
      <c r="J52" s="15">
        <f t="shared" si="8"/>
        <v>19.31676247624846</v>
      </c>
      <c r="K52" s="15"/>
      <c r="L52" s="15"/>
      <c r="M52" s="15"/>
      <c r="N52" s="13"/>
      <c r="O52" s="15"/>
      <c r="P52" s="15">
        <f t="shared" si="9"/>
        <v>62.134703870169041</v>
      </c>
      <c r="Q52" s="15">
        <f t="shared" si="9"/>
        <v>23.343793061375294</v>
      </c>
      <c r="R52" s="15">
        <f t="shared" si="9"/>
        <v>13.40233904488661</v>
      </c>
      <c r="S52" s="15"/>
      <c r="T52" s="15"/>
      <c r="U52" s="13"/>
      <c r="V52" s="15">
        <f t="shared" si="13"/>
        <v>26.804678089773219</v>
      </c>
      <c r="W52" s="15"/>
      <c r="X52" s="28"/>
      <c r="Y52" s="13"/>
      <c r="Z52" s="15">
        <f t="shared" si="1"/>
        <v>49.028908593022344</v>
      </c>
      <c r="AA52" s="15">
        <f t="shared" si="1"/>
        <v>17.227929896005957</v>
      </c>
      <c r="AB52" s="15"/>
      <c r="AC52" s="13"/>
      <c r="AD52" s="15"/>
      <c r="AE52" s="13"/>
      <c r="AF52" s="15">
        <f t="shared" si="6"/>
        <v>52.61861111167314</v>
      </c>
      <c r="AG52" s="15">
        <f t="shared" si="6"/>
        <v>21.63091565679693</v>
      </c>
      <c r="AH52" s="15">
        <f t="shared" si="6"/>
        <v>10.845574811103589</v>
      </c>
      <c r="AI52" s="15"/>
      <c r="AJ52" s="13"/>
      <c r="AK52" s="15"/>
      <c r="AL52" s="15">
        <f t="shared" si="10"/>
        <v>124.26940774033808</v>
      </c>
      <c r="AM52" s="15">
        <f t="shared" si="10"/>
        <v>46.687586122750588</v>
      </c>
      <c r="AN52" s="15">
        <f t="shared" si="10"/>
        <v>26.804678089773219</v>
      </c>
      <c r="AO52" s="15">
        <f t="shared" si="10"/>
        <v>17.401694017652535</v>
      </c>
      <c r="AP52" s="15"/>
      <c r="AQ52" s="13"/>
      <c r="AR52" s="15">
        <f t="shared" si="3"/>
        <v>98.057817186044687</v>
      </c>
      <c r="AS52" s="15">
        <f t="shared" si="3"/>
        <v>34.455859792011914</v>
      </c>
      <c r="AT52" s="15"/>
      <c r="AU52" s="15"/>
      <c r="AV52" s="13"/>
      <c r="AW52" s="15">
        <f t="shared" si="14"/>
        <v>15.457607330982087</v>
      </c>
      <c r="AX52" s="13"/>
      <c r="AY52" s="15">
        <f t="shared" si="7"/>
        <v>52.61861111167314</v>
      </c>
      <c r="AZ52" s="15">
        <f t="shared" si="12"/>
        <v>21.63091565679693</v>
      </c>
      <c r="BA52" s="15">
        <f t="shared" si="15"/>
        <v>10.845574811103589</v>
      </c>
      <c r="BB52" s="15"/>
      <c r="BC52" s="13"/>
      <c r="BD52" s="15">
        <f t="shared" si="4"/>
        <v>39.707841370087159</v>
      </c>
      <c r="BE52" s="15"/>
      <c r="BF52" s="15"/>
      <c r="BG52" s="15"/>
      <c r="BH52" s="1"/>
      <c r="BI52" s="3"/>
      <c r="BJ52" s="2"/>
      <c r="BK52" s="4"/>
      <c r="BL52" s="4"/>
      <c r="BM52" s="4"/>
      <c r="BN52" s="4"/>
      <c r="BO52" s="4"/>
      <c r="BP52" s="4"/>
      <c r="BQ52" s="4"/>
      <c r="BR52" s="7"/>
      <c r="BS52" s="7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</row>
    <row r="53" spans="1:110">
      <c r="A53" s="80">
        <v>43.4</v>
      </c>
      <c r="B53" s="13"/>
      <c r="C53" s="12"/>
      <c r="D53" s="12">
        <f t="shared" si="11"/>
        <v>25.82894394829837</v>
      </c>
      <c r="E53" s="12"/>
      <c r="F53" s="12"/>
      <c r="G53" s="12"/>
      <c r="H53" s="13"/>
      <c r="I53" s="12">
        <f t="shared" si="8"/>
        <v>42.960225890852627</v>
      </c>
      <c r="J53" s="12">
        <f t="shared" si="8"/>
        <v>19.640217499091499</v>
      </c>
      <c r="K53" s="12"/>
      <c r="L53" s="12"/>
      <c r="M53" s="12"/>
      <c r="N53" s="13"/>
      <c r="O53" s="12"/>
      <c r="P53" s="12"/>
      <c r="Q53" s="12">
        <f t="shared" ref="Q53:S78" si="16">($A53+SQRT($A53^2+4*Q$6*Q$7))/(2*Q$6)</f>
        <v>23.975125138529108</v>
      </c>
      <c r="R53" s="12">
        <f t="shared" si="16"/>
        <v>13.729429708398539</v>
      </c>
      <c r="S53" s="12"/>
      <c r="T53" s="12"/>
      <c r="U53" s="13"/>
      <c r="V53" s="12">
        <f t="shared" si="13"/>
        <v>27.458859416797079</v>
      </c>
      <c r="W53" s="12"/>
      <c r="X53" s="27"/>
      <c r="Y53" s="13"/>
      <c r="Z53" s="12"/>
      <c r="AA53" s="12">
        <f t="shared" si="1"/>
        <v>17.880537594684697</v>
      </c>
      <c r="AB53" s="12"/>
      <c r="AC53" s="13"/>
      <c r="AD53" s="12"/>
      <c r="AE53" s="13"/>
      <c r="AF53" s="12">
        <f t="shared" si="6"/>
        <v>54.814787261582815</v>
      </c>
      <c r="AG53" s="12">
        <f t="shared" si="6"/>
        <v>22.368191699124974</v>
      </c>
      <c r="AH53" s="12">
        <f t="shared" si="6"/>
        <v>11.13451022514494</v>
      </c>
      <c r="AI53" s="12"/>
      <c r="AJ53" s="13"/>
      <c r="AK53" s="12"/>
      <c r="AL53" s="12"/>
      <c r="AM53" s="12">
        <f t="shared" ref="AM53:AP78" si="17">($A53+SQRT($A53^2+4*AM$6*AM$7))/(2*AM$6)</f>
        <v>47.950250277058217</v>
      </c>
      <c r="AN53" s="12">
        <f t="shared" si="17"/>
        <v>27.458859416797079</v>
      </c>
      <c r="AO53" s="12">
        <f t="shared" si="17"/>
        <v>17.802400120990161</v>
      </c>
      <c r="AP53" s="12"/>
      <c r="AQ53" s="13"/>
      <c r="AR53" s="12">
        <f t="shared" si="3"/>
        <v>102.37819630052611</v>
      </c>
      <c r="AS53" s="12">
        <f t="shared" si="3"/>
        <v>35.761075189369393</v>
      </c>
      <c r="AT53" s="12"/>
      <c r="AU53" s="12"/>
      <c r="AV53" s="13"/>
      <c r="AW53" s="12">
        <f t="shared" si="14"/>
        <v>15.768922367700092</v>
      </c>
      <c r="AX53" s="13"/>
      <c r="AY53" s="12">
        <f t="shared" si="7"/>
        <v>54.814787261582815</v>
      </c>
      <c r="AZ53" s="12">
        <f t="shared" si="12"/>
        <v>22.368191699124974</v>
      </c>
      <c r="BA53" s="12">
        <f t="shared" si="15"/>
        <v>11.13451022514494</v>
      </c>
      <c r="BB53" s="12"/>
      <c r="BC53" s="13"/>
      <c r="BD53" s="12">
        <f t="shared" si="4"/>
        <v>40.685745862877141</v>
      </c>
      <c r="BE53" s="12"/>
      <c r="BF53" s="12"/>
      <c r="BG53" s="12"/>
      <c r="BH53" s="1"/>
      <c r="BI53" s="3"/>
      <c r="BJ53" s="2"/>
      <c r="BK53" s="4"/>
      <c r="BL53" s="4"/>
      <c r="BM53" s="4"/>
      <c r="BN53" s="4"/>
      <c r="BO53" s="4"/>
      <c r="BP53" s="4"/>
      <c r="BQ53" s="4"/>
      <c r="BR53" s="7"/>
      <c r="BS53" s="7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</row>
    <row r="54" spans="1:110">
      <c r="A54" s="80">
        <v>45.6</v>
      </c>
      <c r="B54" s="13"/>
      <c r="C54" s="15"/>
      <c r="D54" s="15">
        <f t="shared" si="11"/>
        <v>26.393660871315074</v>
      </c>
      <c r="E54" s="15"/>
      <c r="F54" s="15"/>
      <c r="G54" s="15"/>
      <c r="H54" s="13"/>
      <c r="I54" s="15">
        <f t="shared" si="8"/>
        <v>43.980485522735705</v>
      </c>
      <c r="J54" s="15">
        <f t="shared" si="8"/>
        <v>20</v>
      </c>
      <c r="K54" s="15"/>
      <c r="L54" s="15"/>
      <c r="M54" s="15"/>
      <c r="N54" s="13"/>
      <c r="O54" s="15"/>
      <c r="P54" s="15"/>
      <c r="Q54" s="15">
        <f t="shared" si="16"/>
        <v>24.677839376023602</v>
      </c>
      <c r="R54" s="15">
        <f t="shared" si="16"/>
        <v>14.093595135764007</v>
      </c>
      <c r="S54" s="15"/>
      <c r="T54" s="15"/>
      <c r="U54" s="13"/>
      <c r="V54" s="15">
        <f t="shared" si="13"/>
        <v>28.187190271528014</v>
      </c>
      <c r="W54" s="15"/>
      <c r="X54" s="28"/>
      <c r="Y54" s="13"/>
      <c r="Z54" s="15"/>
      <c r="AA54" s="15">
        <f t="shared" si="1"/>
        <v>18.604075317666052</v>
      </c>
      <c r="AB54" s="15"/>
      <c r="AC54" s="13"/>
      <c r="AD54" s="15"/>
      <c r="AE54" s="13"/>
      <c r="AF54" s="15">
        <f t="shared" si="6"/>
        <v>57.243655694293231</v>
      </c>
      <c r="AG54" s="15">
        <f t="shared" si="6"/>
        <v>23.187152157110702</v>
      </c>
      <c r="AH54" s="15">
        <f t="shared" si="6"/>
        <v>11.45613280409051</v>
      </c>
      <c r="AI54" s="15"/>
      <c r="AJ54" s="13"/>
      <c r="AK54" s="15"/>
      <c r="AL54" s="15"/>
      <c r="AM54" s="15">
        <f t="shared" si="17"/>
        <v>49.355678752047204</v>
      </c>
      <c r="AN54" s="15">
        <f t="shared" si="17"/>
        <v>28.187190271528014</v>
      </c>
      <c r="AO54" s="15">
        <f t="shared" si="17"/>
        <v>18.24853261076629</v>
      </c>
      <c r="AP54" s="15"/>
      <c r="AQ54" s="13"/>
      <c r="AR54" s="15">
        <f t="shared" si="3"/>
        <v>107.14802838919201</v>
      </c>
      <c r="AS54" s="15">
        <f t="shared" si="3"/>
        <v>37.208150635332103</v>
      </c>
      <c r="AT54" s="15"/>
      <c r="AU54" s="15"/>
      <c r="AV54" s="13"/>
      <c r="AW54" s="15">
        <f t="shared" si="14"/>
        <v>16.115451964984896</v>
      </c>
      <c r="AX54" s="13"/>
      <c r="AY54" s="15">
        <f t="shared" si="7"/>
        <v>57.243655694293231</v>
      </c>
      <c r="AZ54" s="15">
        <f t="shared" si="12"/>
        <v>23.187152157110702</v>
      </c>
      <c r="BA54" s="15">
        <f t="shared" si="15"/>
        <v>11.45613280409051</v>
      </c>
      <c r="BB54" s="15"/>
      <c r="BC54" s="13"/>
      <c r="BD54" s="15">
        <f t="shared" si="4"/>
        <v>41.774481908571865</v>
      </c>
      <c r="BE54" s="15"/>
      <c r="BF54" s="15"/>
      <c r="BG54" s="15"/>
      <c r="BH54" s="1"/>
      <c r="BI54" s="3"/>
      <c r="BJ54" s="2"/>
      <c r="BK54" s="4"/>
      <c r="BL54" s="4"/>
      <c r="BM54" s="4"/>
      <c r="BN54" s="4"/>
      <c r="BO54" s="4"/>
      <c r="BP54" s="4"/>
      <c r="BQ54" s="4"/>
      <c r="BR54" s="7"/>
      <c r="BS54" s="7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</row>
    <row r="55" spans="1:110">
      <c r="A55" s="80">
        <v>47.9</v>
      </c>
      <c r="B55" s="13"/>
      <c r="C55" s="12"/>
      <c r="D55" s="12">
        <f t="shared" si="11"/>
        <v>26.991285453617696</v>
      </c>
      <c r="E55" s="12"/>
      <c r="F55" s="12"/>
      <c r="G55" s="12"/>
      <c r="H55" s="13"/>
      <c r="I55" s="12">
        <f t="shared" si="8"/>
        <v>45.060338353572583</v>
      </c>
      <c r="J55" s="12">
        <f t="shared" si="8"/>
        <v>20.380509540702722</v>
      </c>
      <c r="K55" s="12"/>
      <c r="L55" s="12"/>
      <c r="M55" s="12"/>
      <c r="N55" s="13"/>
      <c r="O55" s="12"/>
      <c r="P55" s="12"/>
      <c r="Q55" s="12">
        <f t="shared" si="16"/>
        <v>25.421285748091567</v>
      </c>
      <c r="R55" s="12">
        <f t="shared" si="16"/>
        <v>14.479007481778645</v>
      </c>
      <c r="S55" s="12"/>
      <c r="T55" s="12"/>
      <c r="U55" s="13"/>
      <c r="V55" s="12">
        <f t="shared" si="13"/>
        <v>28.958014963557289</v>
      </c>
      <c r="W55" s="12"/>
      <c r="X55" s="27"/>
      <c r="Y55" s="13"/>
      <c r="Z55" s="12"/>
      <c r="AA55" s="12">
        <f t="shared" si="1"/>
        <v>19.366282355509707</v>
      </c>
      <c r="AB55" s="12"/>
      <c r="AC55" s="13"/>
      <c r="AD55" s="12"/>
      <c r="AE55" s="13"/>
      <c r="AF55" s="12">
        <f t="shared" si="6"/>
        <v>59.796019094671387</v>
      </c>
      <c r="AG55" s="12">
        <f t="shared" si="6"/>
        <v>24.051588804616337</v>
      </c>
      <c r="AH55" s="12">
        <f t="shared" si="6"/>
        <v>11.796423018208854</v>
      </c>
      <c r="AI55" s="12"/>
      <c r="AJ55" s="13"/>
      <c r="AK55" s="12"/>
      <c r="AL55" s="12"/>
      <c r="AM55" s="12">
        <f t="shared" si="17"/>
        <v>50.842571496183133</v>
      </c>
      <c r="AN55" s="12">
        <f t="shared" si="17"/>
        <v>28.958014963557289</v>
      </c>
      <c r="AO55" s="12">
        <f t="shared" si="17"/>
        <v>18.720727347426546</v>
      </c>
      <c r="AP55" s="12"/>
      <c r="AQ55" s="13"/>
      <c r="AR55" s="12">
        <f t="shared" si="3"/>
        <v>112.15190869672527</v>
      </c>
      <c r="AS55" s="12">
        <f t="shared" si="3"/>
        <v>38.732564711019414</v>
      </c>
      <c r="AT55" s="12"/>
      <c r="AU55" s="12"/>
      <c r="AV55" s="13"/>
      <c r="AW55" s="12">
        <f t="shared" si="14"/>
        <v>16.482179075259072</v>
      </c>
      <c r="AX55" s="13"/>
      <c r="AY55" s="12">
        <f t="shared" si="7"/>
        <v>59.796019094671387</v>
      </c>
      <c r="AZ55" s="12">
        <f t="shared" si="12"/>
        <v>24.051588804616337</v>
      </c>
      <c r="BA55" s="12">
        <f t="shared" si="15"/>
        <v>11.796423018208854</v>
      </c>
      <c r="BB55" s="12"/>
      <c r="BC55" s="13"/>
      <c r="BD55" s="12">
        <f t="shared" si="4"/>
        <v>42.926717517570751</v>
      </c>
      <c r="BE55" s="12"/>
      <c r="BF55" s="12"/>
      <c r="BG55" s="12"/>
      <c r="BH55" s="1"/>
      <c r="BI55" s="3"/>
      <c r="BJ55" s="2"/>
      <c r="BK55" s="4"/>
      <c r="BL55" s="4"/>
      <c r="BM55" s="4"/>
      <c r="BN55" s="4"/>
      <c r="BO55" s="4"/>
      <c r="BP55" s="4"/>
      <c r="BQ55" s="4"/>
      <c r="BR55" s="7"/>
      <c r="BS55" s="7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</row>
    <row r="56" spans="1:110">
      <c r="A56" s="80">
        <v>50.3</v>
      </c>
      <c r="B56" s="13"/>
      <c r="C56" s="15"/>
      <c r="D56" s="15">
        <f t="shared" si="11"/>
        <v>27.622545336484247</v>
      </c>
      <c r="E56" s="15"/>
      <c r="F56" s="15"/>
      <c r="G56" s="15"/>
      <c r="H56" s="13"/>
      <c r="I56" s="15">
        <f t="shared" si="8"/>
        <v>46.201039147585014</v>
      </c>
      <c r="J56" s="15">
        <f t="shared" si="8"/>
        <v>20.782227074105734</v>
      </c>
      <c r="K56" s="15"/>
      <c r="L56" s="15"/>
      <c r="M56" s="15"/>
      <c r="N56" s="13"/>
      <c r="O56" s="15"/>
      <c r="P56" s="15"/>
      <c r="Q56" s="15">
        <f t="shared" si="16"/>
        <v>26.206135522539302</v>
      </c>
      <c r="R56" s="15">
        <f t="shared" si="16"/>
        <v>14.886070586752462</v>
      </c>
      <c r="S56" s="15"/>
      <c r="T56" s="15"/>
      <c r="U56" s="13"/>
      <c r="V56" s="15">
        <f t="shared" si="13"/>
        <v>29.772141173504924</v>
      </c>
      <c r="W56" s="15"/>
      <c r="X56" s="28"/>
      <c r="Y56" s="13"/>
      <c r="Z56" s="15"/>
      <c r="AA56" s="15">
        <f t="shared" si="1"/>
        <v>20.167340177173418</v>
      </c>
      <c r="AB56" s="15"/>
      <c r="AC56" s="13"/>
      <c r="AD56" s="15"/>
      <c r="AE56" s="13"/>
      <c r="AF56" s="15">
        <f t="shared" si="6"/>
        <v>62.472061421276955</v>
      </c>
      <c r="AG56" s="15">
        <f t="shared" si="6"/>
        <v>24.961896982211297</v>
      </c>
      <c r="AH56" s="15">
        <f t="shared" si="6"/>
        <v>12.15569617256469</v>
      </c>
      <c r="AI56" s="15"/>
      <c r="AJ56" s="13"/>
      <c r="AK56" s="15"/>
      <c r="AL56" s="15"/>
      <c r="AM56" s="15">
        <f t="shared" si="17"/>
        <v>52.412271045078604</v>
      </c>
      <c r="AN56" s="15">
        <f t="shared" si="17"/>
        <v>29.772141173504924</v>
      </c>
      <c r="AO56" s="15">
        <f t="shared" si="17"/>
        <v>19.219509606542108</v>
      </c>
      <c r="AP56" s="15"/>
      <c r="AQ56" s="13"/>
      <c r="AR56" s="15">
        <f t="shared" si="3"/>
        <v>117.38989647068644</v>
      </c>
      <c r="AS56" s="15">
        <f t="shared" si="3"/>
        <v>40.334680354346837</v>
      </c>
      <c r="AT56" s="15"/>
      <c r="AU56" s="15"/>
      <c r="AV56" s="13"/>
      <c r="AW56" s="15">
        <f t="shared" si="14"/>
        <v>16.86954920476208</v>
      </c>
      <c r="AX56" s="13"/>
      <c r="AY56" s="15">
        <f t="shared" si="7"/>
        <v>62.472061421276955</v>
      </c>
      <c r="AZ56" s="15">
        <f t="shared" si="12"/>
        <v>24.961896982211297</v>
      </c>
      <c r="BA56" s="15">
        <f t="shared" si="15"/>
        <v>12.15569617256469</v>
      </c>
      <c r="BB56" s="15"/>
      <c r="BC56" s="13"/>
      <c r="BD56" s="15">
        <f t="shared" si="4"/>
        <v>44.143647114229829</v>
      </c>
      <c r="BE56" s="15"/>
      <c r="BF56" s="15"/>
      <c r="BG56" s="15"/>
      <c r="BH56" s="1"/>
      <c r="BI56" s="3"/>
      <c r="BJ56" s="2"/>
      <c r="BK56" s="4"/>
      <c r="BL56" s="4"/>
      <c r="BM56" s="4"/>
      <c r="BN56" s="4"/>
      <c r="BO56" s="4"/>
      <c r="BP56" s="4"/>
      <c r="BQ56" s="4"/>
      <c r="BR56" s="7"/>
      <c r="BS56" s="7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</row>
    <row r="57" spans="1:110">
      <c r="A57" s="80">
        <v>52.8</v>
      </c>
      <c r="B57" s="13"/>
      <c r="C57" s="12"/>
      <c r="D57" s="12">
        <f t="shared" si="11"/>
        <v>28.288149193446962</v>
      </c>
      <c r="E57" s="12"/>
      <c r="F57" s="12"/>
      <c r="G57" s="12"/>
      <c r="H57" s="13"/>
      <c r="I57" s="12">
        <f t="shared" si="8"/>
        <v>47.403794235898381</v>
      </c>
      <c r="J57" s="12">
        <f t="shared" si="8"/>
        <v>21.205630926637369</v>
      </c>
      <c r="K57" s="12"/>
      <c r="L57" s="12"/>
      <c r="M57" s="12"/>
      <c r="N57" s="13"/>
      <c r="O57" s="12"/>
      <c r="P57" s="12"/>
      <c r="Q57" s="12">
        <f t="shared" si="16"/>
        <v>27.03300417402308</v>
      </c>
      <c r="R57" s="12">
        <f t="shared" si="16"/>
        <v>15.315164358883784</v>
      </c>
      <c r="S57" s="12"/>
      <c r="T57" s="12"/>
      <c r="U57" s="13"/>
      <c r="V57" s="12">
        <f t="shared" si="13"/>
        <v>30.630328717767568</v>
      </c>
      <c r="W57" s="12"/>
      <c r="X57" s="27"/>
      <c r="Y57" s="13"/>
      <c r="Z57" s="12"/>
      <c r="AA57" s="12">
        <f t="shared" si="1"/>
        <v>21.007383600223292</v>
      </c>
      <c r="AB57" s="12"/>
      <c r="AC57" s="13"/>
      <c r="AD57" s="12"/>
      <c r="AE57" s="13"/>
      <c r="AF57" s="12"/>
      <c r="AG57" s="12">
        <f t="shared" ref="AG57:AH77" si="18">($A57+SQRT($A57^2+4*AG$6*AG$7))/(2*AG$6)</f>
        <v>25.918404389782314</v>
      </c>
      <c r="AH57" s="12">
        <f t="shared" si="18"/>
        <v>12.534242586090972</v>
      </c>
      <c r="AI57" s="12"/>
      <c r="AJ57" s="13"/>
      <c r="AK57" s="12"/>
      <c r="AL57" s="12"/>
      <c r="AM57" s="12">
        <f t="shared" si="17"/>
        <v>54.066008348046161</v>
      </c>
      <c r="AN57" s="12">
        <f t="shared" si="17"/>
        <v>30.630328717767568</v>
      </c>
      <c r="AO57" s="12">
        <f t="shared" si="17"/>
        <v>19.745379443028142</v>
      </c>
      <c r="AP57" s="12"/>
      <c r="AQ57" s="13"/>
      <c r="AR57" s="12">
        <f t="shared" si="3"/>
        <v>122.8619487564775</v>
      </c>
      <c r="AS57" s="12">
        <f t="shared" si="3"/>
        <v>42.014767200446585</v>
      </c>
      <c r="AT57" s="12"/>
      <c r="AU57" s="12"/>
      <c r="AV57" s="13"/>
      <c r="AW57" s="12">
        <f t="shared" si="14"/>
        <v>17.277995929639168</v>
      </c>
      <c r="AX57" s="13"/>
      <c r="AY57" s="12"/>
      <c r="AZ57" s="12">
        <f t="shared" si="12"/>
        <v>25.918404389782314</v>
      </c>
      <c r="BA57" s="12">
        <f t="shared" si="15"/>
        <v>12.534242586090972</v>
      </c>
      <c r="BB57" s="12"/>
      <c r="BC57" s="13"/>
      <c r="BD57" s="12">
        <f t="shared" si="4"/>
        <v>45.426392089598473</v>
      </c>
      <c r="BE57" s="12"/>
      <c r="BF57" s="12"/>
      <c r="BG57" s="12"/>
      <c r="BH57" s="1"/>
      <c r="BI57" s="3"/>
      <c r="BJ57" s="2"/>
      <c r="BK57" s="4"/>
      <c r="BL57" s="4"/>
      <c r="BM57" s="4"/>
      <c r="BN57" s="4"/>
      <c r="BO57" s="4"/>
      <c r="BP57" s="4"/>
      <c r="BQ57" s="4"/>
      <c r="BR57" s="7"/>
      <c r="BS57" s="7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</row>
    <row r="58" spans="1:110">
      <c r="A58" s="80">
        <v>55.4</v>
      </c>
      <c r="B58" s="13"/>
      <c r="C58" s="15"/>
      <c r="D58" s="15">
        <f t="shared" si="11"/>
        <v>28.988781753482677</v>
      </c>
      <c r="E58" s="15"/>
      <c r="F58" s="15"/>
      <c r="G58" s="15"/>
      <c r="H58" s="13"/>
      <c r="I58" s="15">
        <f t="shared" si="8"/>
        <v>48.669752933996008</v>
      </c>
      <c r="J58" s="15">
        <f t="shared" si="8"/>
        <v>21.651193879023275</v>
      </c>
      <c r="K58" s="15"/>
      <c r="L58" s="15"/>
      <c r="M58" s="15"/>
      <c r="N58" s="13"/>
      <c r="O58" s="15"/>
      <c r="P58" s="15"/>
      <c r="Q58" s="15">
        <f t="shared" si="16"/>
        <v>27.902448485638157</v>
      </c>
      <c r="R58" s="15">
        <f t="shared" si="16"/>
        <v>15.766642299084999</v>
      </c>
      <c r="S58" s="15">
        <f>($A58+SQRT($A58^2+4*S$6*S$7))/(2*S$6)</f>
        <v>10.14940410643683</v>
      </c>
      <c r="T58" s="15"/>
      <c r="U58" s="13"/>
      <c r="V58" s="15">
        <f t="shared" si="13"/>
        <v>31.533284598169999</v>
      </c>
      <c r="W58" s="15">
        <f>($A58+SQRT($A58^2+4*W$6*W$7))/(2*W$6)</f>
        <v>20.298808212873659</v>
      </c>
      <c r="X58" s="28"/>
      <c r="Y58" s="13"/>
      <c r="Z58" s="15"/>
      <c r="AA58" s="15">
        <f t="shared" si="1"/>
        <v>21.886505618934592</v>
      </c>
      <c r="AB58" s="15"/>
      <c r="AC58" s="13"/>
      <c r="AD58" s="15"/>
      <c r="AE58" s="13"/>
      <c r="AF58" s="15"/>
      <c r="AG58" s="15">
        <f t="shared" si="18"/>
        <v>26.921374611793421</v>
      </c>
      <c r="AH58" s="15">
        <f t="shared" si="18"/>
        <v>12.932326116630842</v>
      </c>
      <c r="AI58" s="15"/>
      <c r="AJ58" s="13"/>
      <c r="AK58" s="15"/>
      <c r="AL58" s="15"/>
      <c r="AM58" s="15">
        <f t="shared" si="17"/>
        <v>55.804896971276314</v>
      </c>
      <c r="AN58" s="15">
        <f t="shared" si="17"/>
        <v>31.533284598169999</v>
      </c>
      <c r="AO58" s="15">
        <f t="shared" si="17"/>
        <v>20.298808212873659</v>
      </c>
      <c r="AP58" s="15"/>
      <c r="AQ58" s="13"/>
      <c r="AR58" s="15"/>
      <c r="AS58" s="15">
        <f t="shared" ref="AS58:AT81" si="19">($A58+SQRT($A58^2+4*AS$6*AS$7))/(2*AS$6)</f>
        <v>43.773011237869184</v>
      </c>
      <c r="AT58" s="15"/>
      <c r="AU58" s="15"/>
      <c r="AV58" s="13"/>
      <c r="AW58" s="15">
        <f t="shared" si="14"/>
        <v>17.707937844734229</v>
      </c>
      <c r="AX58" s="13"/>
      <c r="AY58" s="15"/>
      <c r="AZ58" s="15">
        <f t="shared" si="12"/>
        <v>26.921374611793421</v>
      </c>
      <c r="BA58" s="15">
        <f t="shared" si="15"/>
        <v>12.932326116630842</v>
      </c>
      <c r="BB58" s="15"/>
      <c r="BC58" s="13"/>
      <c r="BD58" s="15">
        <f t="shared" si="4"/>
        <v>46.775993607541679</v>
      </c>
      <c r="BE58" s="15"/>
      <c r="BF58" s="15"/>
      <c r="BG58" s="15"/>
      <c r="BH58" s="1"/>
      <c r="BI58" s="3"/>
      <c r="BJ58" s="2"/>
      <c r="BK58" s="4"/>
      <c r="BL58" s="4"/>
      <c r="BM58" s="4"/>
      <c r="BN58" s="4"/>
      <c r="BO58" s="4"/>
      <c r="BP58" s="4"/>
      <c r="BQ58" s="4"/>
      <c r="BR58" s="7"/>
      <c r="BS58" s="7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</row>
    <row r="59" spans="1:110">
      <c r="A59" s="80">
        <v>58.2</v>
      </c>
      <c r="B59" s="13"/>
      <c r="C59" s="12"/>
      <c r="D59" s="12">
        <f t="shared" si="11"/>
        <v>29.752536734150773</v>
      </c>
      <c r="E59" s="12"/>
      <c r="F59" s="12"/>
      <c r="G59" s="12"/>
      <c r="H59" s="13"/>
      <c r="I59" s="12">
        <f t="shared" si="8"/>
        <v>50.049564424155697</v>
      </c>
      <c r="J59" s="12">
        <f t="shared" si="8"/>
        <v>22.136825842501462</v>
      </c>
      <c r="K59" s="12"/>
      <c r="L59" s="12"/>
      <c r="M59" s="12"/>
      <c r="N59" s="13"/>
      <c r="O59" s="12"/>
      <c r="P59" s="12"/>
      <c r="Q59" s="12">
        <f t="shared" si="16"/>
        <v>28.848942202518845</v>
      </c>
      <c r="R59" s="12">
        <f t="shared" si="16"/>
        <v>16.25849284140293</v>
      </c>
      <c r="S59" s="12">
        <f t="shared" si="16"/>
        <v>10.450948510703121</v>
      </c>
      <c r="T59" s="12"/>
      <c r="U59" s="13"/>
      <c r="V59" s="12">
        <f t="shared" si="13"/>
        <v>32.51698568280586</v>
      </c>
      <c r="W59" s="12">
        <f t="shared" si="13"/>
        <v>20.901897021406242</v>
      </c>
      <c r="X59" s="27"/>
      <c r="Y59" s="13"/>
      <c r="Z59" s="12"/>
      <c r="AA59" s="12">
        <f t="shared" si="1"/>
        <v>22.838868818903162</v>
      </c>
      <c r="AB59" s="12"/>
      <c r="AC59" s="13"/>
      <c r="AD59" s="12"/>
      <c r="AE59" s="13"/>
      <c r="AF59" s="12"/>
      <c r="AG59" s="12">
        <f t="shared" si="18"/>
        <v>28.010035782720461</v>
      </c>
      <c r="AH59" s="12">
        <f t="shared" si="18"/>
        <v>13.365743109129721</v>
      </c>
      <c r="AI59" s="12"/>
      <c r="AJ59" s="13"/>
      <c r="AK59" s="12"/>
      <c r="AL59" s="12"/>
      <c r="AM59" s="12">
        <f t="shared" si="17"/>
        <v>57.697884405037691</v>
      </c>
      <c r="AN59" s="12">
        <f t="shared" si="17"/>
        <v>32.51698568280586</v>
      </c>
      <c r="AO59" s="12">
        <f t="shared" si="17"/>
        <v>20.901897021406242</v>
      </c>
      <c r="AP59" s="12"/>
      <c r="AQ59" s="13"/>
      <c r="AR59" s="12"/>
      <c r="AS59" s="12">
        <f t="shared" si="19"/>
        <v>45.677737637806324</v>
      </c>
      <c r="AT59" s="12"/>
      <c r="AU59" s="12"/>
      <c r="AV59" s="13"/>
      <c r="AW59" s="12">
        <f t="shared" si="14"/>
        <v>18.176612608154151</v>
      </c>
      <c r="AX59" s="13"/>
      <c r="AY59" s="12"/>
      <c r="AZ59" s="12">
        <f t="shared" si="12"/>
        <v>28.010035782720461</v>
      </c>
      <c r="BA59" s="12">
        <f t="shared" si="15"/>
        <v>13.365743109129721</v>
      </c>
      <c r="BB59" s="12"/>
      <c r="BC59" s="13"/>
      <c r="BD59" s="12">
        <f t="shared" si="4"/>
        <v>48.246203585884786</v>
      </c>
      <c r="BE59" s="12"/>
      <c r="BF59" s="12"/>
      <c r="BG59" s="12"/>
      <c r="BH59" s="1"/>
      <c r="BI59" s="3"/>
      <c r="BJ59" s="2"/>
      <c r="BK59" s="4"/>
      <c r="BL59" s="4"/>
      <c r="BM59" s="4"/>
      <c r="BN59" s="4"/>
      <c r="BO59" s="4"/>
      <c r="BP59" s="4"/>
      <c r="BQ59" s="4"/>
      <c r="BR59" s="7"/>
      <c r="BS59" s="7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</row>
    <row r="60" spans="1:110">
      <c r="A60" s="80">
        <v>61.1</v>
      </c>
      <c r="B60" s="13"/>
      <c r="C60" s="15"/>
      <c r="D60" s="15">
        <f t="shared" si="11"/>
        <v>30.553254867579053</v>
      </c>
      <c r="E60" s="15"/>
      <c r="F60" s="15"/>
      <c r="G60" s="15"/>
      <c r="H60" s="13"/>
      <c r="I60" s="15">
        <f t="shared" si="8"/>
        <v>51.495835905619025</v>
      </c>
      <c r="J60" s="15">
        <f t="shared" si="8"/>
        <v>22.645952418789442</v>
      </c>
      <c r="K60" s="15"/>
      <c r="L60" s="15"/>
      <c r="M60" s="15"/>
      <c r="N60" s="13"/>
      <c r="O60" s="15"/>
      <c r="P60" s="15"/>
      <c r="Q60" s="15">
        <f t="shared" si="16"/>
        <v>29.839637675412032</v>
      </c>
      <c r="R60" s="15">
        <f t="shared" si="16"/>
        <v>16.773739152462884</v>
      </c>
      <c r="S60" s="15">
        <f t="shared" si="16"/>
        <v>10.766942610355734</v>
      </c>
      <c r="T60" s="15"/>
      <c r="U60" s="13"/>
      <c r="V60" s="15">
        <f t="shared" si="13"/>
        <v>33.547478304925768</v>
      </c>
      <c r="W60" s="15">
        <f t="shared" si="13"/>
        <v>21.533885220711468</v>
      </c>
      <c r="X60" s="28"/>
      <c r="Y60" s="13"/>
      <c r="Z60" s="15"/>
      <c r="AA60" s="15">
        <f t="shared" si="1"/>
        <v>23.830751383728185</v>
      </c>
      <c r="AB60" s="15"/>
      <c r="AC60" s="13"/>
      <c r="AD60" s="15"/>
      <c r="AE60" s="13"/>
      <c r="AF60" s="15"/>
      <c r="AG60" s="15">
        <f t="shared" si="18"/>
        <v>29.146072660557895</v>
      </c>
      <c r="AH60" s="15">
        <f t="shared" si="18"/>
        <v>13.819464750133204</v>
      </c>
      <c r="AI60" s="15"/>
      <c r="AJ60" s="13"/>
      <c r="AK60" s="15"/>
      <c r="AL60" s="15"/>
      <c r="AM60" s="15">
        <f t="shared" si="17"/>
        <v>59.679275350824064</v>
      </c>
      <c r="AN60" s="15">
        <f t="shared" si="17"/>
        <v>33.547478304925768</v>
      </c>
      <c r="AO60" s="15">
        <f t="shared" si="17"/>
        <v>21.533885220711468</v>
      </c>
      <c r="AP60" s="15"/>
      <c r="AQ60" s="13"/>
      <c r="AR60" s="15"/>
      <c r="AS60" s="15">
        <f t="shared" si="19"/>
        <v>47.661502767456369</v>
      </c>
      <c r="AT60" s="15"/>
      <c r="AU60" s="15"/>
      <c r="AV60" s="13"/>
      <c r="AW60" s="15">
        <f t="shared" si="14"/>
        <v>18.667965271239872</v>
      </c>
      <c r="AX60" s="13"/>
      <c r="AY60" s="15"/>
      <c r="AZ60" s="15">
        <f t="shared" si="12"/>
        <v>29.146072660557895</v>
      </c>
      <c r="BA60" s="15">
        <f t="shared" si="15"/>
        <v>13.819464750133204</v>
      </c>
      <c r="BB60" s="15"/>
      <c r="BC60" s="13"/>
      <c r="BD60" s="15">
        <f t="shared" si="4"/>
        <v>49.786253292168055</v>
      </c>
      <c r="BE60" s="15"/>
      <c r="BF60" s="15"/>
      <c r="BG60" s="15"/>
      <c r="BH60" s="1"/>
      <c r="BI60" s="3"/>
      <c r="BJ60" s="2"/>
      <c r="BK60" s="4"/>
      <c r="BL60" s="4"/>
      <c r="BM60" s="4"/>
      <c r="BN60" s="4"/>
      <c r="BO60" s="4"/>
      <c r="BP60" s="4"/>
      <c r="BQ60" s="4"/>
      <c r="BR60" s="7"/>
      <c r="BS60" s="7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</row>
    <row r="61" spans="1:110">
      <c r="A61" s="80">
        <v>64.2</v>
      </c>
      <c r="B61" s="13"/>
      <c r="C61" s="12"/>
      <c r="D61" s="12">
        <f t="shared" si="11"/>
        <v>31.41962488014531</v>
      </c>
      <c r="E61" s="12">
        <f>($A61+SQRT($A61^2+4*E$6*E$7))/(2*E$6)</f>
        <v>11.445598609226186</v>
      </c>
      <c r="F61" s="12"/>
      <c r="G61" s="12"/>
      <c r="H61" s="13"/>
      <c r="I61" s="12">
        <f t="shared" si="8"/>
        <v>53.060228410354149</v>
      </c>
      <c r="J61" s="12">
        <f t="shared" si="8"/>
        <v>23.196892222303937</v>
      </c>
      <c r="K61" s="12">
        <f>($A61+SQRT($A61^2+4*K$6*K$7))/(2*K$6)</f>
        <v>11.265142517268666</v>
      </c>
      <c r="L61" s="12"/>
      <c r="M61" s="12"/>
      <c r="N61" s="13"/>
      <c r="O61" s="12"/>
      <c r="P61" s="12"/>
      <c r="Q61" s="12">
        <f t="shared" si="16"/>
        <v>30.909554630360375</v>
      </c>
      <c r="R61" s="12">
        <f t="shared" si="16"/>
        <v>17.330693008814762</v>
      </c>
      <c r="S61" s="12">
        <f t="shared" si="16"/>
        <v>11.108647548234718</v>
      </c>
      <c r="T61" s="12"/>
      <c r="U61" s="13"/>
      <c r="V61" s="12">
        <f t="shared" si="13"/>
        <v>34.661386017629525</v>
      </c>
      <c r="W61" s="12">
        <f t="shared" si="13"/>
        <v>22.217295096469435</v>
      </c>
      <c r="X61" s="27"/>
      <c r="Y61" s="13"/>
      <c r="Z61" s="12"/>
      <c r="AA61" s="12">
        <f t="shared" si="1"/>
        <v>24.896575428585106</v>
      </c>
      <c r="AB61" s="12"/>
      <c r="AC61" s="13"/>
      <c r="AD61" s="12"/>
      <c r="AE61" s="13"/>
      <c r="AF61" s="12"/>
      <c r="AG61" s="12">
        <f t="shared" si="18"/>
        <v>30.369118709306413</v>
      </c>
      <c r="AH61" s="12">
        <f t="shared" si="18"/>
        <v>14.309542757008039</v>
      </c>
      <c r="AI61" s="12"/>
      <c r="AJ61" s="13"/>
      <c r="AK61" s="12"/>
      <c r="AL61" s="12"/>
      <c r="AM61" s="12">
        <f t="shared" si="17"/>
        <v>61.819109260720751</v>
      </c>
      <c r="AN61" s="12">
        <f t="shared" si="17"/>
        <v>34.661386017629525</v>
      </c>
      <c r="AO61" s="12">
        <f t="shared" si="17"/>
        <v>22.217295096469435</v>
      </c>
      <c r="AP61" s="12"/>
      <c r="AQ61" s="13"/>
      <c r="AR61" s="12"/>
      <c r="AS61" s="12">
        <f t="shared" si="19"/>
        <v>49.793150857170211</v>
      </c>
      <c r="AT61" s="12"/>
      <c r="AU61" s="12"/>
      <c r="AV61" s="13"/>
      <c r="AW61" s="12">
        <f t="shared" si="14"/>
        <v>19.199597434219228</v>
      </c>
      <c r="AX61" s="13"/>
      <c r="AY61" s="12"/>
      <c r="AZ61" s="12">
        <f t="shared" si="12"/>
        <v>30.369118709306413</v>
      </c>
      <c r="BA61" s="12">
        <f t="shared" si="15"/>
        <v>14.309542757008039</v>
      </c>
      <c r="BB61" s="12"/>
      <c r="BC61" s="13"/>
      <c r="BD61" s="12">
        <f t="shared" si="4"/>
        <v>51.45085129205853</v>
      </c>
      <c r="BE61" s="12"/>
      <c r="BF61" s="12"/>
      <c r="BG61" s="12"/>
      <c r="BH61" s="1"/>
      <c r="BI61" s="3"/>
      <c r="BJ61" s="2"/>
      <c r="BK61" s="4"/>
      <c r="BL61" s="4"/>
      <c r="BM61" s="4"/>
      <c r="BN61" s="4"/>
      <c r="BO61" s="4"/>
      <c r="BP61" s="4"/>
      <c r="BQ61" s="4"/>
      <c r="BR61" s="7"/>
      <c r="BS61" s="7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</row>
    <row r="62" spans="1:110">
      <c r="A62" s="80">
        <v>67.400000000000006</v>
      </c>
      <c r="B62" s="13"/>
      <c r="C62" s="15"/>
      <c r="D62" s="15">
        <f t="shared" si="11"/>
        <v>32.324729359222935</v>
      </c>
      <c r="E62" s="15">
        <f t="shared" ref="E62:G107" si="20">($A62+SQRT($A62^2+4*E$6*E$7))/(2*E$6)</f>
        <v>11.666501353910149</v>
      </c>
      <c r="F62" s="15"/>
      <c r="G62" s="15"/>
      <c r="H62" s="13"/>
      <c r="I62" s="15">
        <f t="shared" si="8"/>
        <v>54.693963565621623</v>
      </c>
      <c r="J62" s="15">
        <f t="shared" si="8"/>
        <v>23.772619986620956</v>
      </c>
      <c r="K62" s="15">
        <f t="shared" si="8"/>
        <v>11.483200982921245</v>
      </c>
      <c r="L62" s="15"/>
      <c r="M62" s="15"/>
      <c r="N62" s="13"/>
      <c r="O62" s="15"/>
      <c r="P62" s="15"/>
      <c r="Q62" s="15">
        <f t="shared" si="16"/>
        <v>32.024950242704392</v>
      </c>
      <c r="R62" s="15">
        <f t="shared" si="16"/>
        <v>17.911889739270404</v>
      </c>
      <c r="S62" s="15">
        <f t="shared" si="16"/>
        <v>11.465380652781189</v>
      </c>
      <c r="T62" s="15"/>
      <c r="U62" s="13"/>
      <c r="V62" s="15">
        <f t="shared" si="13"/>
        <v>35.823779478540807</v>
      </c>
      <c r="W62" s="15">
        <f t="shared" ref="W62:X101" si="21">($A62+SQRT($A62^2+4*W$6*W$7))/(2*W$6)</f>
        <v>22.930761305562378</v>
      </c>
      <c r="X62" s="28"/>
      <c r="Y62" s="13"/>
      <c r="Z62" s="15"/>
      <c r="AA62" s="15">
        <f t="shared" si="1"/>
        <v>26.002130894491891</v>
      </c>
      <c r="AB62" s="15"/>
      <c r="AC62" s="13"/>
      <c r="AD62" s="15"/>
      <c r="AE62" s="13"/>
      <c r="AF62" s="15"/>
      <c r="AG62" s="15">
        <f t="shared" si="18"/>
        <v>31.640102355076653</v>
      </c>
      <c r="AH62" s="15">
        <f t="shared" si="18"/>
        <v>14.820534459442909</v>
      </c>
      <c r="AI62" s="15"/>
      <c r="AJ62" s="13"/>
      <c r="AK62" s="15"/>
      <c r="AL62" s="15"/>
      <c r="AM62" s="15">
        <f t="shared" si="17"/>
        <v>64.049900485408784</v>
      </c>
      <c r="AN62" s="15">
        <f t="shared" si="17"/>
        <v>35.823779478540807</v>
      </c>
      <c r="AO62" s="15">
        <f t="shared" si="17"/>
        <v>22.930761305562378</v>
      </c>
      <c r="AP62" s="15"/>
      <c r="AQ62" s="13"/>
      <c r="AR62" s="15"/>
      <c r="AS62" s="15">
        <f t="shared" si="19"/>
        <v>52.004261788983783</v>
      </c>
      <c r="AT62" s="15"/>
      <c r="AU62" s="15"/>
      <c r="AV62" s="13"/>
      <c r="AW62" s="15">
        <f t="shared" si="14"/>
        <v>19.754988385980148</v>
      </c>
      <c r="AX62" s="13"/>
      <c r="AY62" s="15"/>
      <c r="AZ62" s="15">
        <f t="shared" si="12"/>
        <v>31.640102355076653</v>
      </c>
      <c r="BA62" s="15">
        <f t="shared" si="15"/>
        <v>14.820534459442909</v>
      </c>
      <c r="BB62" s="15"/>
      <c r="BC62" s="13"/>
      <c r="BD62" s="15">
        <f t="shared" si="4"/>
        <v>53.187774490691446</v>
      </c>
      <c r="BE62" s="15"/>
      <c r="BF62" s="15"/>
      <c r="BG62" s="15"/>
      <c r="BH62" s="1"/>
      <c r="BI62" s="3"/>
      <c r="BJ62" s="2"/>
      <c r="BK62" s="4"/>
      <c r="BL62" s="4"/>
      <c r="BM62" s="4"/>
      <c r="BN62" s="4"/>
      <c r="BO62" s="4"/>
      <c r="BP62" s="4"/>
      <c r="BQ62" s="4"/>
      <c r="BR62" s="7"/>
      <c r="BS62" s="7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</row>
    <row r="63" spans="1:110">
      <c r="A63" s="80">
        <v>70.8</v>
      </c>
      <c r="B63" s="13"/>
      <c r="C63" s="12"/>
      <c r="D63" s="12">
        <f t="shared" si="11"/>
        <v>33.297821461887281</v>
      </c>
      <c r="E63" s="12">
        <f t="shared" si="20"/>
        <v>11.903985660470598</v>
      </c>
      <c r="F63" s="12"/>
      <c r="G63" s="12"/>
      <c r="H63" s="13"/>
      <c r="I63" s="12">
        <f t="shared" si="8"/>
        <v>56.449650677539331</v>
      </c>
      <c r="J63" s="12">
        <f t="shared" si="8"/>
        <v>24.391852794211751</v>
      </c>
      <c r="K63" s="12">
        <f t="shared" si="8"/>
        <v>11.717630116507618</v>
      </c>
      <c r="L63" s="12"/>
      <c r="M63" s="12"/>
      <c r="N63" s="13"/>
      <c r="O63" s="12"/>
      <c r="P63" s="12"/>
      <c r="Q63" s="12">
        <f t="shared" si="16"/>
        <v>33.221344704713658</v>
      </c>
      <c r="R63" s="12">
        <f t="shared" si="16"/>
        <v>18.535940008179068</v>
      </c>
      <c r="S63" s="12">
        <f t="shared" si="16"/>
        <v>11.848599019656531</v>
      </c>
      <c r="T63" s="12"/>
      <c r="U63" s="13"/>
      <c r="V63" s="12">
        <f t="shared" ref="V63:V91" si="22">($A63+SQRT($A63^2+4*V$6*V$7))/(2*V$6)</f>
        <v>37.071880016358136</v>
      </c>
      <c r="W63" s="12">
        <f t="shared" si="21"/>
        <v>23.697198039313061</v>
      </c>
      <c r="X63" s="27"/>
      <c r="Y63" s="13"/>
      <c r="Z63" s="12"/>
      <c r="AA63" s="12">
        <f t="shared" si="1"/>
        <v>27.182078306421793</v>
      </c>
      <c r="AB63" s="12"/>
      <c r="AC63" s="13"/>
      <c r="AD63" s="12">
        <f>($A63+SQRT($A63^2+4*AD$6*AD$7))/(2*AD$6)</f>
        <v>10.176042349060904</v>
      </c>
      <c r="AE63" s="13"/>
      <c r="AF63" s="12"/>
      <c r="AG63" s="12">
        <f t="shared" si="18"/>
        <v>32.999028156083639</v>
      </c>
      <c r="AH63" s="12">
        <f t="shared" si="18"/>
        <v>15.368725876975008</v>
      </c>
      <c r="AI63" s="12"/>
      <c r="AJ63" s="13"/>
      <c r="AK63" s="12"/>
      <c r="AL63" s="12"/>
      <c r="AM63" s="12">
        <f t="shared" si="17"/>
        <v>66.442689409427317</v>
      </c>
      <c r="AN63" s="12">
        <f t="shared" si="17"/>
        <v>37.071880016358136</v>
      </c>
      <c r="AO63" s="12">
        <f t="shared" si="17"/>
        <v>23.697198039313061</v>
      </c>
      <c r="AP63" s="12"/>
      <c r="AQ63" s="13"/>
      <c r="AR63" s="12"/>
      <c r="AS63" s="12">
        <f t="shared" si="19"/>
        <v>54.364156612843587</v>
      </c>
      <c r="AT63" s="12"/>
      <c r="AU63" s="12"/>
      <c r="AV63" s="13"/>
      <c r="AW63" s="12">
        <f t="shared" si="14"/>
        <v>20.352084698121807</v>
      </c>
      <c r="AX63" s="13"/>
      <c r="AY63" s="12"/>
      <c r="AZ63" s="12">
        <f t="shared" si="12"/>
        <v>32.999028156083639</v>
      </c>
      <c r="BA63" s="12">
        <f t="shared" si="15"/>
        <v>15.368725876975008</v>
      </c>
      <c r="BB63" s="12"/>
      <c r="BC63" s="13"/>
      <c r="BD63" s="12">
        <f t="shared" si="4"/>
        <v>55.052614935669446</v>
      </c>
      <c r="BE63" s="12"/>
      <c r="BF63" s="12"/>
      <c r="BG63" s="12"/>
      <c r="BH63" s="1"/>
      <c r="BI63" s="3"/>
      <c r="BJ63" s="2"/>
      <c r="BK63" s="4"/>
      <c r="BL63" s="4"/>
      <c r="BM63" s="4"/>
      <c r="BN63" s="4"/>
      <c r="BO63" s="4"/>
      <c r="BP63" s="4"/>
      <c r="BQ63" s="4"/>
      <c r="BR63" s="7"/>
      <c r="BS63" s="7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</row>
    <row r="64" spans="1:110">
      <c r="A64" s="80">
        <v>74.3</v>
      </c>
      <c r="B64" s="13"/>
      <c r="C64" s="15"/>
      <c r="D64" s="15">
        <f t="shared" si="11"/>
        <v>34.311187379513598</v>
      </c>
      <c r="E64" s="15">
        <f t="shared" si="20"/>
        <v>12.151369068962591</v>
      </c>
      <c r="F64" s="15"/>
      <c r="G64" s="15"/>
      <c r="H64" s="13"/>
      <c r="I64" s="15">
        <f t="shared" si="8"/>
        <v>58.277083055373836</v>
      </c>
      <c r="J64" s="15">
        <f t="shared" si="8"/>
        <v>25.037076865473459</v>
      </c>
      <c r="K64" s="15">
        <f t="shared" si="8"/>
        <v>11.961833302134508</v>
      </c>
      <c r="L64" s="15"/>
      <c r="M64" s="15"/>
      <c r="N64" s="13"/>
      <c r="O64" s="15"/>
      <c r="P64" s="15"/>
      <c r="Q64" s="15">
        <f t="shared" si="16"/>
        <v>34.464127335434867</v>
      </c>
      <c r="R64" s="15">
        <f t="shared" si="16"/>
        <v>19.18489103991234</v>
      </c>
      <c r="S64" s="15">
        <f t="shared" si="16"/>
        <v>12.247312584632802</v>
      </c>
      <c r="T64" s="15"/>
      <c r="U64" s="13"/>
      <c r="V64" s="15">
        <f t="shared" si="22"/>
        <v>38.369782079824681</v>
      </c>
      <c r="W64" s="15">
        <f t="shared" si="21"/>
        <v>24.494625169265603</v>
      </c>
      <c r="X64" s="28"/>
      <c r="Y64" s="13"/>
      <c r="Z64" s="15"/>
      <c r="AA64" s="15">
        <f t="shared" si="1"/>
        <v>28.401790085328393</v>
      </c>
      <c r="AB64" s="15"/>
      <c r="AC64" s="13"/>
      <c r="AD64" s="15">
        <f t="shared" ref="AD64:AD105" si="23">($A64+SQRT($A64^2+4*AD$6*AD$7))/(2*AD$6)</f>
        <v>10.486938462100657</v>
      </c>
      <c r="AE64" s="13"/>
      <c r="AF64" s="15"/>
      <c r="AG64" s="15">
        <f t="shared" si="18"/>
        <v>34.406150220890531</v>
      </c>
      <c r="AH64" s="15">
        <f t="shared" si="18"/>
        <v>15.938271151666711</v>
      </c>
      <c r="AI64" s="15"/>
      <c r="AJ64" s="13"/>
      <c r="AK64" s="15"/>
      <c r="AL64" s="15"/>
      <c r="AM64" s="15">
        <f t="shared" si="17"/>
        <v>68.928254670869734</v>
      </c>
      <c r="AN64" s="15">
        <f t="shared" si="17"/>
        <v>38.369782079824681</v>
      </c>
      <c r="AO64" s="15">
        <f t="shared" si="17"/>
        <v>24.494625169265603</v>
      </c>
      <c r="AP64" s="15"/>
      <c r="AQ64" s="13"/>
      <c r="AR64" s="15"/>
      <c r="AS64" s="15">
        <f t="shared" si="19"/>
        <v>56.803580170656787</v>
      </c>
      <c r="AT64" s="15"/>
      <c r="AU64" s="15"/>
      <c r="AV64" s="13"/>
      <c r="AW64" s="15">
        <f t="shared" si="14"/>
        <v>20.973876924201313</v>
      </c>
      <c r="AX64" s="13"/>
      <c r="AY64" s="15"/>
      <c r="AZ64" s="15">
        <f t="shared" si="12"/>
        <v>34.406150220890531</v>
      </c>
      <c r="BA64" s="15">
        <f t="shared" si="15"/>
        <v>15.938271151666711</v>
      </c>
      <c r="BB64" s="15"/>
      <c r="BC64" s="13"/>
      <c r="BD64" s="15">
        <f t="shared" si="4"/>
        <v>56.991698175522963</v>
      </c>
      <c r="BE64" s="15"/>
      <c r="BF64" s="15"/>
      <c r="BG64" s="15"/>
      <c r="BH64" s="1"/>
      <c r="BI64" s="3"/>
      <c r="BJ64" s="2"/>
      <c r="BK64" s="4"/>
      <c r="BL64" s="4"/>
      <c r="BM64" s="4"/>
      <c r="BN64" s="4"/>
      <c r="BO64" s="4"/>
      <c r="BP64" s="4"/>
      <c r="BQ64" s="4"/>
      <c r="BR64" s="7"/>
      <c r="BS64" s="7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</row>
    <row r="65" spans="1:110">
      <c r="A65" s="80">
        <v>78</v>
      </c>
      <c r="B65" s="13"/>
      <c r="C65" s="12"/>
      <c r="D65" s="12">
        <f t="shared" si="11"/>
        <v>35.394610101939428</v>
      </c>
      <c r="E65" s="12">
        <f t="shared" si="20"/>
        <v>12.416019153073496</v>
      </c>
      <c r="F65" s="12"/>
      <c r="G65" s="12"/>
      <c r="H65" s="13"/>
      <c r="I65" s="12">
        <f t="shared" si="8"/>
        <v>60.22975239363312</v>
      </c>
      <c r="J65" s="12">
        <f t="shared" si="8"/>
        <v>25.727392099732601</v>
      </c>
      <c r="K65" s="12">
        <f t="shared" si="8"/>
        <v>12.223083170877812</v>
      </c>
      <c r="L65" s="12"/>
      <c r="M65" s="12"/>
      <c r="N65" s="13"/>
      <c r="O65" s="12"/>
      <c r="P65" s="12"/>
      <c r="Q65" s="12">
        <f t="shared" si="16"/>
        <v>35.789278833966385</v>
      </c>
      <c r="R65" s="12">
        <f t="shared" si="16"/>
        <v>19.877629377245054</v>
      </c>
      <c r="S65" s="12">
        <f t="shared" si="16"/>
        <v>12.673159959352615</v>
      </c>
      <c r="T65" s="12"/>
      <c r="U65" s="13"/>
      <c r="V65" s="12">
        <f t="shared" si="22"/>
        <v>39.755258754490107</v>
      </c>
      <c r="W65" s="12">
        <f t="shared" si="21"/>
        <v>25.34631991870523</v>
      </c>
      <c r="X65" s="27"/>
      <c r="Y65" s="13"/>
      <c r="Z65" s="12"/>
      <c r="AA65" s="12">
        <f t="shared" si="1"/>
        <v>29.696146105339313</v>
      </c>
      <c r="AB65" s="12"/>
      <c r="AC65" s="13"/>
      <c r="AD65" s="12">
        <f t="shared" si="23"/>
        <v>10.819317634788097</v>
      </c>
      <c r="AE65" s="13"/>
      <c r="AF65" s="12"/>
      <c r="AG65" s="12">
        <f t="shared" si="18"/>
        <v>35.901815303861532</v>
      </c>
      <c r="AH65" s="12">
        <f t="shared" si="18"/>
        <v>16.545671942097428</v>
      </c>
      <c r="AI65" s="12"/>
      <c r="AJ65" s="13"/>
      <c r="AK65" s="12"/>
      <c r="AL65" s="12"/>
      <c r="AM65" s="12">
        <f t="shared" si="17"/>
        <v>71.57855766793277</v>
      </c>
      <c r="AN65" s="12">
        <f t="shared" si="17"/>
        <v>39.755258754490107</v>
      </c>
      <c r="AO65" s="12">
        <f t="shared" si="17"/>
        <v>25.34631991870523</v>
      </c>
      <c r="AP65" s="12"/>
      <c r="AQ65" s="13"/>
      <c r="AR65" s="12"/>
      <c r="AS65" s="12">
        <f t="shared" si="19"/>
        <v>59.392292210678626</v>
      </c>
      <c r="AT65" s="12"/>
      <c r="AU65" s="12"/>
      <c r="AV65" s="13"/>
      <c r="AW65" s="12">
        <f t="shared" si="14"/>
        <v>21.638635269576195</v>
      </c>
      <c r="AX65" s="13"/>
      <c r="AY65" s="12"/>
      <c r="AZ65" s="12">
        <f t="shared" si="12"/>
        <v>35.901815303861532</v>
      </c>
      <c r="BA65" s="12">
        <f t="shared" si="15"/>
        <v>16.545671942097428</v>
      </c>
      <c r="BB65" s="12"/>
      <c r="BC65" s="13"/>
      <c r="BD65" s="12">
        <f t="shared" si="4"/>
        <v>59.061431368824898</v>
      </c>
      <c r="BE65" s="12"/>
      <c r="BF65" s="12"/>
      <c r="BG65" s="12"/>
      <c r="BH65" s="1"/>
      <c r="BI65" s="3"/>
      <c r="BJ65" s="2"/>
      <c r="BK65" s="4"/>
      <c r="BL65" s="4"/>
      <c r="BM65" s="4"/>
      <c r="BN65" s="4"/>
      <c r="BO65" s="4"/>
      <c r="BP65" s="4"/>
      <c r="BQ65" s="4"/>
      <c r="BR65" s="7"/>
      <c r="BS65" s="7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</row>
    <row r="66" spans="1:110">
      <c r="A66" s="80">
        <v>81.900000000000006</v>
      </c>
      <c r="B66" s="13"/>
      <c r="C66" s="15"/>
      <c r="D66" s="15">
        <f t="shared" si="11"/>
        <v>36.549332128612591</v>
      </c>
      <c r="E66" s="15">
        <f t="shared" si="20"/>
        <v>12.698359230881355</v>
      </c>
      <c r="F66" s="15">
        <f>($A66+SQRT($A66^2+4*F$6*F$7))/(2*F$6)</f>
        <v>10.852985453962152</v>
      </c>
      <c r="G66" s="15"/>
      <c r="H66" s="13"/>
      <c r="I66" s="15"/>
      <c r="J66" s="15">
        <f t="shared" ref="J66:M88" si="24">($A66+SQRT($A66^2+4*J$6*J$7))/(2*J$6)</f>
        <v>26.463760458233033</v>
      </c>
      <c r="K66" s="15">
        <f t="shared" si="24"/>
        <v>12.50179733651319</v>
      </c>
      <c r="L66" s="15"/>
      <c r="M66" s="15"/>
      <c r="N66" s="13"/>
      <c r="O66" s="15"/>
      <c r="P66" s="15"/>
      <c r="Q66" s="15">
        <f t="shared" si="16"/>
        <v>37.197629771054032</v>
      </c>
      <c r="R66" s="15">
        <f t="shared" si="16"/>
        <v>20.614715425177327</v>
      </c>
      <c r="S66" s="15">
        <f t="shared" si="16"/>
        <v>13.126529663417541</v>
      </c>
      <c r="T66" s="15"/>
      <c r="U66" s="13"/>
      <c r="V66" s="15">
        <f t="shared" si="22"/>
        <v>41.229430850354653</v>
      </c>
      <c r="W66" s="15">
        <f t="shared" si="21"/>
        <v>26.253059326835082</v>
      </c>
      <c r="X66" s="15">
        <f>($A66+SQRT($A66^2+4*X$6*X$7))/(2*X$6)</f>
        <v>10.298188120496919</v>
      </c>
      <c r="Y66" s="13"/>
      <c r="Z66" s="15"/>
      <c r="AA66" s="15">
        <f t="shared" si="1"/>
        <v>31.065336478021287</v>
      </c>
      <c r="AB66" s="15"/>
      <c r="AC66" s="13"/>
      <c r="AD66" s="15">
        <f t="shared" si="23"/>
        <v>11.173558318853862</v>
      </c>
      <c r="AE66" s="13"/>
      <c r="AF66" s="15"/>
      <c r="AG66" s="15">
        <f t="shared" si="18"/>
        <v>37.486423152579555</v>
      </c>
      <c r="AH66" s="15">
        <f t="shared" si="18"/>
        <v>17.191324958153988</v>
      </c>
      <c r="AI66" s="15"/>
      <c r="AJ66" s="13"/>
      <c r="AK66" s="15"/>
      <c r="AL66" s="15"/>
      <c r="AM66" s="15">
        <f t="shared" si="17"/>
        <v>74.395259542108064</v>
      </c>
      <c r="AN66" s="15">
        <f t="shared" si="17"/>
        <v>41.229430850354653</v>
      </c>
      <c r="AO66" s="15">
        <f t="shared" si="17"/>
        <v>26.253059326835082</v>
      </c>
      <c r="AP66" s="15">
        <f>($A66+SQRT($A66^2+4*AP$6*AP$7))/(2*AP$6)</f>
        <v>10.298188120496919</v>
      </c>
      <c r="AQ66" s="13"/>
      <c r="AR66" s="15"/>
      <c r="AS66" s="15">
        <f t="shared" si="19"/>
        <v>62.130672956042574</v>
      </c>
      <c r="AT66" s="15"/>
      <c r="AU66" s="15"/>
      <c r="AV66" s="13"/>
      <c r="AW66" s="15">
        <f t="shared" si="14"/>
        <v>22.347116637707725</v>
      </c>
      <c r="AX66" s="13"/>
      <c r="AY66" s="15"/>
      <c r="AZ66" s="15">
        <f t="shared" si="12"/>
        <v>37.486423152579555</v>
      </c>
      <c r="BA66" s="15">
        <f t="shared" si="15"/>
        <v>17.191324958153988</v>
      </c>
      <c r="BB66" s="15"/>
      <c r="BC66" s="13"/>
      <c r="BD66" s="15">
        <f t="shared" si="4"/>
        <v>61.263455377419483</v>
      </c>
      <c r="BE66" s="15"/>
      <c r="BF66" s="15"/>
      <c r="BG66" s="15"/>
      <c r="BH66" s="1"/>
      <c r="BI66" s="3"/>
      <c r="BJ66" s="2"/>
      <c r="BK66" s="4"/>
      <c r="BL66" s="4"/>
      <c r="BM66" s="4"/>
      <c r="BN66" s="4"/>
      <c r="BO66" s="4"/>
      <c r="BP66" s="4"/>
      <c r="BQ66" s="4"/>
      <c r="BR66" s="7"/>
      <c r="BS66" s="7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</row>
    <row r="67" spans="1:110">
      <c r="A67" s="80">
        <v>86</v>
      </c>
      <c r="B67" s="13"/>
      <c r="C67" s="12"/>
      <c r="D67" s="12">
        <f t="shared" si="11"/>
        <v>37.7764994719168</v>
      </c>
      <c r="E67" s="12">
        <f t="shared" si="20"/>
        <v>12.998809037588922</v>
      </c>
      <c r="F67" s="12">
        <f t="shared" si="20"/>
        <v>11.070359502748136</v>
      </c>
      <c r="G67" s="12"/>
      <c r="H67" s="13"/>
      <c r="I67" s="12"/>
      <c r="J67" s="12">
        <f t="shared" si="24"/>
        <v>27.247099745011056</v>
      </c>
      <c r="K67" s="12">
        <f t="shared" si="24"/>
        <v>12.798389733660301</v>
      </c>
      <c r="L67" s="12"/>
      <c r="M67" s="12"/>
      <c r="N67" s="13"/>
      <c r="O67" s="12"/>
      <c r="P67" s="12"/>
      <c r="Q67" s="12">
        <f t="shared" si="16"/>
        <v>38.689887367694581</v>
      </c>
      <c r="R67" s="12">
        <f t="shared" si="16"/>
        <v>21.396641618567752</v>
      </c>
      <c r="S67" s="12">
        <f t="shared" si="16"/>
        <v>13.607768506352246</v>
      </c>
      <c r="T67" s="12"/>
      <c r="U67" s="13"/>
      <c r="V67" s="12">
        <f t="shared" si="22"/>
        <v>42.793283237135505</v>
      </c>
      <c r="W67" s="12">
        <f t="shared" si="21"/>
        <v>27.215537012704491</v>
      </c>
      <c r="X67" s="12">
        <f t="shared" si="21"/>
        <v>10.561834870799064</v>
      </c>
      <c r="Y67" s="13"/>
      <c r="Z67" s="12"/>
      <c r="AA67" s="12">
        <f t="shared" si="1"/>
        <v>32.509497859136161</v>
      </c>
      <c r="AB67" s="12"/>
      <c r="AC67" s="13"/>
      <c r="AD67" s="12">
        <f t="shared" si="23"/>
        <v>11.550009190141992</v>
      </c>
      <c r="AE67" s="13"/>
      <c r="AF67" s="12"/>
      <c r="AG67" s="12">
        <f t="shared" si="18"/>
        <v>39.160282206248063</v>
      </c>
      <c r="AH67" s="12">
        <f t="shared" si="18"/>
        <v>17.875569669853242</v>
      </c>
      <c r="AI67" s="12"/>
      <c r="AJ67" s="13"/>
      <c r="AK67" s="12"/>
      <c r="AL67" s="12"/>
      <c r="AM67" s="12">
        <f t="shared" si="17"/>
        <v>77.379774735389162</v>
      </c>
      <c r="AN67" s="12">
        <f t="shared" si="17"/>
        <v>42.793283237135505</v>
      </c>
      <c r="AO67" s="12">
        <f t="shared" si="17"/>
        <v>27.215537012704491</v>
      </c>
      <c r="AP67" s="12">
        <f t="shared" si="17"/>
        <v>10.561834870799064</v>
      </c>
      <c r="AQ67" s="13"/>
      <c r="AR67" s="12"/>
      <c r="AS67" s="12">
        <f t="shared" si="19"/>
        <v>65.018995718272322</v>
      </c>
      <c r="AT67" s="12">
        <f>($A67+SQRT($A67^2+4*AT$6*AT$7))/(2*AT$6)</f>
        <v>17.252096150492971</v>
      </c>
      <c r="AU67" s="12"/>
      <c r="AV67" s="13"/>
      <c r="AW67" s="12">
        <f t="shared" si="14"/>
        <v>23.100018380283984</v>
      </c>
      <c r="AX67" s="13"/>
      <c r="AY67" s="12"/>
      <c r="AZ67" s="12">
        <f t="shared" si="12"/>
        <v>39.160282206248063</v>
      </c>
      <c r="BA67" s="12">
        <f t="shared" si="15"/>
        <v>17.875569669853242</v>
      </c>
      <c r="BB67" s="12"/>
      <c r="BC67" s="13"/>
      <c r="BD67" s="12">
        <f t="shared" si="4"/>
        <v>63.599208339587747</v>
      </c>
      <c r="BE67" s="12"/>
      <c r="BF67" s="12"/>
      <c r="BG67" s="12"/>
      <c r="BH67" s="1"/>
      <c r="BI67" s="3"/>
      <c r="BJ67" s="2"/>
      <c r="BK67" s="4"/>
      <c r="BL67" s="4"/>
      <c r="BM67" s="4"/>
      <c r="BN67" s="4"/>
      <c r="BO67" s="4"/>
      <c r="BP67" s="4"/>
      <c r="BQ67" s="4"/>
      <c r="BR67" s="7"/>
      <c r="BS67" s="7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</row>
    <row r="68" spans="1:110">
      <c r="A68" s="80">
        <v>90.3</v>
      </c>
      <c r="B68" s="13"/>
      <c r="C68" s="15"/>
      <c r="D68" s="15">
        <f t="shared" si="11"/>
        <v>39.07715326033081</v>
      </c>
      <c r="E68" s="15">
        <f t="shared" si="20"/>
        <v>13.317781114829419</v>
      </c>
      <c r="F68" s="15">
        <f t="shared" si="20"/>
        <v>11.301053536614527</v>
      </c>
      <c r="G68" s="15"/>
      <c r="H68" s="13"/>
      <c r="I68" s="15"/>
      <c r="J68" s="15">
        <f t="shared" si="24"/>
        <v>28.078275067448537</v>
      </c>
      <c r="K68" s="15">
        <f t="shared" si="24"/>
        <v>13.113267047989753</v>
      </c>
      <c r="L68" s="15"/>
      <c r="M68" s="15"/>
      <c r="N68" s="13"/>
      <c r="O68" s="15"/>
      <c r="P68" s="15"/>
      <c r="Q68" s="15">
        <f t="shared" si="16"/>
        <v>40.266639046940277</v>
      </c>
      <c r="R68" s="15">
        <f t="shared" si="16"/>
        <v>22.223831957489864</v>
      </c>
      <c r="S68" s="15">
        <f t="shared" si="16"/>
        <v>14.11718040015622</v>
      </c>
      <c r="T68" s="15"/>
      <c r="U68" s="13"/>
      <c r="V68" s="15">
        <f t="shared" si="22"/>
        <v>44.447663914979728</v>
      </c>
      <c r="W68" s="15">
        <f t="shared" si="21"/>
        <v>28.234360800312441</v>
      </c>
      <c r="X68" s="15">
        <f>($A68+SQRT($A68^2+4*X$6*X$7))/(2*X$6)</f>
        <v>10.841727150141599</v>
      </c>
      <c r="Y68" s="13"/>
      <c r="Z68" s="15"/>
      <c r="AA68" s="15">
        <f t="shared" si="1"/>
        <v>34.02872047352902</v>
      </c>
      <c r="AB68" s="15"/>
      <c r="AC68" s="13"/>
      <c r="AD68" s="15">
        <f t="shared" si="23"/>
        <v>11.948986629422313</v>
      </c>
      <c r="AE68" s="13"/>
      <c r="AF68" s="15"/>
      <c r="AG68" s="15">
        <f t="shared" si="18"/>
        <v>40.923618820530123</v>
      </c>
      <c r="AH68" s="15">
        <f t="shared" si="18"/>
        <v>18.598689666317405</v>
      </c>
      <c r="AI68" s="15"/>
      <c r="AJ68" s="13"/>
      <c r="AK68" s="15"/>
      <c r="AL68" s="15"/>
      <c r="AM68" s="15">
        <f t="shared" si="17"/>
        <v>80.533278093880554</v>
      </c>
      <c r="AN68" s="15">
        <f t="shared" si="17"/>
        <v>44.447663914979728</v>
      </c>
      <c r="AO68" s="15">
        <f t="shared" si="17"/>
        <v>28.234360800312441</v>
      </c>
      <c r="AP68" s="15">
        <f t="shared" si="17"/>
        <v>10.841727150141599</v>
      </c>
      <c r="AQ68" s="13"/>
      <c r="AR68" s="15"/>
      <c r="AS68" s="15">
        <f t="shared" si="19"/>
        <v>68.057440947058041</v>
      </c>
      <c r="AT68" s="15">
        <f t="shared" si="19"/>
        <v>17.742844466269162</v>
      </c>
      <c r="AU68" s="15"/>
      <c r="AV68" s="13"/>
      <c r="AW68" s="15">
        <f t="shared" si="14"/>
        <v>23.897973258844626</v>
      </c>
      <c r="AX68" s="13"/>
      <c r="AY68" s="15"/>
      <c r="AZ68" s="15">
        <f t="shared" si="12"/>
        <v>40.923618820530123</v>
      </c>
      <c r="BA68" s="15">
        <f t="shared" si="15"/>
        <v>18.598689666317405</v>
      </c>
      <c r="BB68" s="15"/>
      <c r="BC68" s="13"/>
      <c r="BD68" s="15">
        <f t="shared" si="4"/>
        <v>66.069924945565006</v>
      </c>
      <c r="BE68" s="15"/>
      <c r="BF68" s="15"/>
      <c r="BG68" s="15"/>
      <c r="BH68" s="1"/>
      <c r="BI68" s="3"/>
      <c r="BJ68" s="2"/>
      <c r="BK68" s="4"/>
      <c r="BL68" s="4"/>
      <c r="BM68" s="4"/>
      <c r="BN68" s="4"/>
      <c r="BO68" s="4"/>
      <c r="BP68" s="4"/>
      <c r="BQ68" s="4"/>
      <c r="BR68" s="7"/>
      <c r="BS68" s="7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</row>
    <row r="69" spans="1:110">
      <c r="A69" s="80">
        <v>94.8</v>
      </c>
      <c r="B69" s="13"/>
      <c r="C69" s="12"/>
      <c r="D69" s="12">
        <f t="shared" si="11"/>
        <v>40.452224310255417</v>
      </c>
      <c r="E69" s="12">
        <f t="shared" si="20"/>
        <v>13.655677332060856</v>
      </c>
      <c r="F69" s="12">
        <f t="shared" si="20"/>
        <v>11.545378697595622</v>
      </c>
      <c r="G69" s="12"/>
      <c r="H69" s="13"/>
      <c r="I69" s="12"/>
      <c r="J69" s="12">
        <f t="shared" si="24"/>
        <v>28.958091700370392</v>
      </c>
      <c r="K69" s="12">
        <f t="shared" si="24"/>
        <v>13.446825280610211</v>
      </c>
      <c r="L69" s="12"/>
      <c r="M69" s="12"/>
      <c r="N69" s="13"/>
      <c r="O69" s="12"/>
      <c r="P69" s="12"/>
      <c r="Q69" s="12">
        <f t="shared" si="16"/>
        <v>41.928358627856035</v>
      </c>
      <c r="R69" s="12">
        <f t="shared" si="16"/>
        <v>23.096643302185687</v>
      </c>
      <c r="S69" s="12">
        <f t="shared" si="16"/>
        <v>14.655026332128269</v>
      </c>
      <c r="T69" s="12"/>
      <c r="U69" s="13"/>
      <c r="V69" s="12">
        <f t="shared" si="22"/>
        <v>46.193286604371373</v>
      </c>
      <c r="W69" s="12">
        <f t="shared" si="21"/>
        <v>29.310052664256538</v>
      </c>
      <c r="X69" s="12">
        <f t="shared" si="21"/>
        <v>11.138195650210568</v>
      </c>
      <c r="Y69" s="13"/>
      <c r="Z69" s="12"/>
      <c r="AA69" s="12">
        <f t="shared" si="1"/>
        <v>35.623055037439983</v>
      </c>
      <c r="AB69" s="12"/>
      <c r="AC69" s="13"/>
      <c r="AD69" s="12">
        <f t="shared" si="23"/>
        <v>12.370773117222861</v>
      </c>
      <c r="AE69" s="13"/>
      <c r="AF69" s="12"/>
      <c r="AG69" s="12">
        <f t="shared" si="18"/>
        <v>42.776587099774147</v>
      </c>
      <c r="AH69" s="12">
        <f t="shared" si="18"/>
        <v>19.360915283163632</v>
      </c>
      <c r="AI69" s="12"/>
      <c r="AJ69" s="13"/>
      <c r="AK69" s="12"/>
      <c r="AL69" s="12"/>
      <c r="AM69" s="12">
        <f t="shared" si="17"/>
        <v>83.85671725571207</v>
      </c>
      <c r="AN69" s="12">
        <f t="shared" si="17"/>
        <v>46.193286604371373</v>
      </c>
      <c r="AO69" s="12">
        <f t="shared" si="17"/>
        <v>29.310052664256538</v>
      </c>
      <c r="AP69" s="12">
        <f t="shared" si="17"/>
        <v>11.138195650210568</v>
      </c>
      <c r="AQ69" s="13"/>
      <c r="AR69" s="12"/>
      <c r="AS69" s="12">
        <f t="shared" si="19"/>
        <v>71.246110074879965</v>
      </c>
      <c r="AT69" s="12">
        <f t="shared" si="19"/>
        <v>18.262528919965202</v>
      </c>
      <c r="AU69" s="12"/>
      <c r="AV69" s="13"/>
      <c r="AW69" s="12">
        <f t="shared" si="14"/>
        <v>24.741546234445721</v>
      </c>
      <c r="AX69" s="13"/>
      <c r="AY69" s="12"/>
      <c r="AZ69" s="12">
        <f t="shared" si="12"/>
        <v>42.776587099774147</v>
      </c>
      <c r="BA69" s="12">
        <f t="shared" si="15"/>
        <v>19.360915283163632</v>
      </c>
      <c r="BB69" s="12"/>
      <c r="BC69" s="13"/>
      <c r="BD69" s="12">
        <f t="shared" si="4"/>
        <v>68.676640892322396</v>
      </c>
      <c r="BE69" s="12"/>
      <c r="BF69" s="12"/>
      <c r="BG69" s="12"/>
      <c r="BH69" s="1"/>
      <c r="BI69" s="3"/>
      <c r="BJ69" s="2"/>
      <c r="BK69" s="4"/>
      <c r="BL69" s="4"/>
      <c r="BM69" s="4"/>
      <c r="BN69" s="4"/>
      <c r="BO69" s="4"/>
      <c r="BP69" s="4"/>
      <c r="BQ69" s="4"/>
      <c r="BR69" s="7"/>
      <c r="BS69" s="7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</row>
    <row r="70" spans="1:110">
      <c r="A70" s="80">
        <v>99.5</v>
      </c>
      <c r="B70" s="13"/>
      <c r="C70" s="15"/>
      <c r="D70" s="15">
        <f t="shared" si="11"/>
        <v>41.902530576212193</v>
      </c>
      <c r="E70" s="15">
        <f t="shared" si="20"/>
        <v>14.012885611772392</v>
      </c>
      <c r="F70" s="15">
        <f t="shared" si="20"/>
        <v>11.803642422442236</v>
      </c>
      <c r="G70" s="15"/>
      <c r="H70" s="13"/>
      <c r="I70" s="15"/>
      <c r="J70" s="15">
        <f t="shared" si="24"/>
        <v>29.887289482472024</v>
      </c>
      <c r="K70" s="15">
        <f t="shared" si="24"/>
        <v>13.799446517687448</v>
      </c>
      <c r="L70" s="15">
        <f>($A70+SQRT($A70^2+4*L$6*L$7))/(2*L$6)</f>
        <v>10.131648339022247</v>
      </c>
      <c r="M70" s="15"/>
      <c r="N70" s="13"/>
      <c r="O70" s="15"/>
      <c r="P70" s="15"/>
      <c r="Q70" s="15">
        <f t="shared" si="16"/>
        <v>43.675414500152911</v>
      </c>
      <c r="R70" s="15">
        <f t="shared" si="16"/>
        <v>24.015368140435132</v>
      </c>
      <c r="S70" s="15">
        <f t="shared" si="16"/>
        <v>15.22152535690002</v>
      </c>
      <c r="T70" s="15"/>
      <c r="U70" s="13"/>
      <c r="V70" s="15">
        <f t="shared" si="22"/>
        <v>48.030736280870265</v>
      </c>
      <c r="W70" s="15">
        <f t="shared" si="21"/>
        <v>30.443050713800041</v>
      </c>
      <c r="X70" s="15">
        <f>($A70+SQRT($A70^2+4*X$6*X$7))/(2*X$6)</f>
        <v>11.45155501093547</v>
      </c>
      <c r="Y70" s="13"/>
      <c r="Z70" s="15"/>
      <c r="AA70" s="15">
        <f t="shared" si="1"/>
        <v>37.292519319263313</v>
      </c>
      <c r="AB70" s="15"/>
      <c r="AC70" s="13"/>
      <c r="AD70" s="15">
        <f t="shared" si="23"/>
        <v>12.815616511841254</v>
      </c>
      <c r="AE70" s="13"/>
      <c r="AF70" s="15"/>
      <c r="AG70" s="15">
        <f t="shared" si="18"/>
        <v>44.7192788089841</v>
      </c>
      <c r="AH70" s="15">
        <f t="shared" si="18"/>
        <v>20.162427199077939</v>
      </c>
      <c r="AI70" s="15"/>
      <c r="AJ70" s="13"/>
      <c r="AK70" s="15"/>
      <c r="AL70" s="15"/>
      <c r="AM70" s="15">
        <f t="shared" si="17"/>
        <v>87.350829000305822</v>
      </c>
      <c r="AN70" s="15">
        <f t="shared" si="17"/>
        <v>48.030736280870265</v>
      </c>
      <c r="AO70" s="15">
        <f t="shared" si="17"/>
        <v>30.443050713800041</v>
      </c>
      <c r="AP70" s="15">
        <f t="shared" si="17"/>
        <v>11.45155501093547</v>
      </c>
      <c r="AQ70" s="13"/>
      <c r="AR70" s="15"/>
      <c r="AS70" s="15">
        <f t="shared" si="19"/>
        <v>74.585038638526626</v>
      </c>
      <c r="AT70" s="15">
        <f t="shared" si="19"/>
        <v>18.811648516651321</v>
      </c>
      <c r="AU70" s="15"/>
      <c r="AV70" s="13"/>
      <c r="AW70" s="15">
        <f t="shared" si="14"/>
        <v>25.631233023682508</v>
      </c>
      <c r="AX70" s="13"/>
      <c r="AY70" s="15"/>
      <c r="AZ70" s="15">
        <f t="shared" si="12"/>
        <v>44.7192788089841</v>
      </c>
      <c r="BA70" s="15">
        <f t="shared" si="15"/>
        <v>20.162427199077939</v>
      </c>
      <c r="BB70" s="15"/>
      <c r="BC70" s="13"/>
      <c r="BD70" s="15">
        <f t="shared" si="4"/>
        <v>71.420201636863879</v>
      </c>
      <c r="BE70" s="15"/>
      <c r="BF70" s="15"/>
      <c r="BG70" s="15"/>
      <c r="BH70" s="1"/>
      <c r="BI70" s="3"/>
      <c r="BJ70" s="2"/>
      <c r="BK70" s="4"/>
      <c r="BL70" s="4"/>
      <c r="BM70" s="4"/>
      <c r="BN70" s="4"/>
      <c r="BO70" s="4"/>
      <c r="BP70" s="4"/>
      <c r="BQ70" s="4"/>
      <c r="BR70" s="7"/>
      <c r="BS70" s="7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</row>
    <row r="71" spans="1:110">
      <c r="A71" s="80">
        <v>104.5</v>
      </c>
      <c r="B71" s="13"/>
      <c r="C71" s="12"/>
      <c r="D71" s="12">
        <f t="shared" si="11"/>
        <v>43.460068550266733</v>
      </c>
      <c r="E71" s="12">
        <f t="shared" si="20"/>
        <v>14.397514872673701</v>
      </c>
      <c r="F71" s="12">
        <f t="shared" si="20"/>
        <v>12.081741374059089</v>
      </c>
      <c r="G71" s="12"/>
      <c r="H71" s="13"/>
      <c r="I71" s="12"/>
      <c r="J71" s="12">
        <f t="shared" si="24"/>
        <v>30.886630518346252</v>
      </c>
      <c r="K71" s="12">
        <f t="shared" si="24"/>
        <v>14.179134483137354</v>
      </c>
      <c r="L71" s="12">
        <f t="shared" si="24"/>
        <v>10.377791753677963</v>
      </c>
      <c r="M71" s="12"/>
      <c r="N71" s="13"/>
      <c r="O71" s="12"/>
      <c r="P71" s="12"/>
      <c r="Q71" s="12">
        <f t="shared" si="16"/>
        <v>45.545592053015845</v>
      </c>
      <c r="R71" s="12">
        <f t="shared" si="16"/>
        <v>25</v>
      </c>
      <c r="S71" s="12">
        <f t="shared" si="16"/>
        <v>15.829053299080044</v>
      </c>
      <c r="T71" s="12"/>
      <c r="U71" s="13"/>
      <c r="V71" s="12">
        <f t="shared" si="22"/>
        <v>50</v>
      </c>
      <c r="W71" s="12">
        <f t="shared" si="21"/>
        <v>31.658106598160089</v>
      </c>
      <c r="X71" s="12">
        <f t="shared" si="21"/>
        <v>11.788886899000097</v>
      </c>
      <c r="Y71" s="13"/>
      <c r="Z71" s="12"/>
      <c r="AA71" s="12">
        <f t="shared" si="1"/>
        <v>39.072747658963884</v>
      </c>
      <c r="AB71" s="12"/>
      <c r="AC71" s="13"/>
      <c r="AD71" s="12">
        <f t="shared" si="23"/>
        <v>13.293327223517238</v>
      </c>
      <c r="AE71" s="13"/>
      <c r="AF71" s="12"/>
      <c r="AG71" s="12">
        <f t="shared" si="18"/>
        <v>46.793281035976392</v>
      </c>
      <c r="AH71" s="12">
        <f t="shared" si="18"/>
        <v>21.020575305056365</v>
      </c>
      <c r="AI71" s="12"/>
      <c r="AJ71" s="13"/>
      <c r="AK71" s="12"/>
      <c r="AL71" s="12"/>
      <c r="AM71" s="12">
        <f t="shared" si="17"/>
        <v>91.09118410603169</v>
      </c>
      <c r="AN71" s="12">
        <f t="shared" si="17"/>
        <v>50</v>
      </c>
      <c r="AO71" s="12">
        <f t="shared" si="17"/>
        <v>31.658106598160089</v>
      </c>
      <c r="AP71" s="12">
        <f t="shared" si="17"/>
        <v>11.788886899000097</v>
      </c>
      <c r="AQ71" s="13"/>
      <c r="AR71" s="12"/>
      <c r="AS71" s="12">
        <f t="shared" si="19"/>
        <v>78.145495317927768</v>
      </c>
      <c r="AT71" s="12">
        <f t="shared" si="19"/>
        <v>19.402548432715879</v>
      </c>
      <c r="AU71" s="12"/>
      <c r="AV71" s="13"/>
      <c r="AW71" s="12">
        <f t="shared" si="14"/>
        <v>26.586654447034476</v>
      </c>
      <c r="AX71" s="13"/>
      <c r="AY71" s="12"/>
      <c r="AZ71" s="12">
        <f t="shared" si="12"/>
        <v>46.793281035976392</v>
      </c>
      <c r="BA71" s="12">
        <f t="shared" si="15"/>
        <v>21.020575305056365</v>
      </c>
      <c r="BB71" s="12"/>
      <c r="BC71" s="13"/>
      <c r="BD71" s="12">
        <f t="shared" si="4"/>
        <v>74.360278693813569</v>
      </c>
      <c r="BE71" s="12"/>
      <c r="BF71" s="12"/>
      <c r="BG71" s="12"/>
      <c r="BH71" s="1"/>
      <c r="BI71" s="3"/>
      <c r="BJ71" s="2"/>
      <c r="BK71" s="4"/>
      <c r="BL71" s="4"/>
      <c r="BM71" s="4"/>
      <c r="BN71" s="4"/>
      <c r="BO71" s="4"/>
      <c r="BP71" s="4"/>
      <c r="BQ71" s="4"/>
      <c r="BR71" s="7"/>
      <c r="BS71" s="7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</row>
    <row r="72" spans="1:110">
      <c r="A72" s="80">
        <v>109.8</v>
      </c>
      <c r="B72" s="13"/>
      <c r="C72" s="15"/>
      <c r="D72" s="15">
        <f t="shared" si="11"/>
        <v>45.126268337968462</v>
      </c>
      <c r="E72" s="15">
        <f t="shared" si="20"/>
        <v>14.810194380045273</v>
      </c>
      <c r="F72" s="15">
        <f t="shared" si="20"/>
        <v>12.380174153467875</v>
      </c>
      <c r="G72" s="15"/>
      <c r="H72" s="13"/>
      <c r="I72" s="15"/>
      <c r="J72" s="15">
        <f t="shared" si="24"/>
        <v>31.957344626997614</v>
      </c>
      <c r="K72" s="15">
        <f t="shared" si="24"/>
        <v>14.586509020269093</v>
      </c>
      <c r="L72" s="15">
        <f t="shared" si="24"/>
        <v>10.641935722657093</v>
      </c>
      <c r="M72" s="15"/>
      <c r="N72" s="13"/>
      <c r="O72" s="15"/>
      <c r="P72" s="15"/>
      <c r="Q72" s="15">
        <f t="shared" si="16"/>
        <v>47.539714534453637</v>
      </c>
      <c r="R72" s="15">
        <f t="shared" si="16"/>
        <v>26.051118731706087</v>
      </c>
      <c r="S72" s="15">
        <f t="shared" si="16"/>
        <v>16.478024004550726</v>
      </c>
      <c r="T72" s="15"/>
      <c r="U72" s="13"/>
      <c r="V72" s="15">
        <f t="shared" si="22"/>
        <v>52.102237463412173</v>
      </c>
      <c r="W72" s="15">
        <f t="shared" si="21"/>
        <v>32.956048009101451</v>
      </c>
      <c r="X72" s="15">
        <f>($A72+SQRT($A72^2+4*X$6*X$7))/(2*X$6)</f>
        <v>12.150703595334308</v>
      </c>
      <c r="Y72" s="13"/>
      <c r="Z72" s="15"/>
      <c r="AA72" s="15">
        <f t="shared" si="1"/>
        <v>40.963931366705395</v>
      </c>
      <c r="AB72" s="15"/>
      <c r="AC72" s="13"/>
      <c r="AD72" s="15">
        <f t="shared" si="23"/>
        <v>13.80433953756248</v>
      </c>
      <c r="AE72" s="13"/>
      <c r="AF72" s="15"/>
      <c r="AG72" s="15">
        <f t="shared" si="18"/>
        <v>48.998979224077907</v>
      </c>
      <c r="AH72" s="15">
        <f t="shared" si="18"/>
        <v>21.935754971627002</v>
      </c>
      <c r="AI72" s="15"/>
      <c r="AJ72" s="13"/>
      <c r="AK72" s="15"/>
      <c r="AL72" s="15"/>
      <c r="AM72" s="15">
        <f t="shared" si="17"/>
        <v>95.079429068907274</v>
      </c>
      <c r="AN72" s="15">
        <f t="shared" si="17"/>
        <v>52.102237463412173</v>
      </c>
      <c r="AO72" s="15">
        <f t="shared" si="17"/>
        <v>32.956048009101451</v>
      </c>
      <c r="AP72" s="15">
        <f t="shared" si="17"/>
        <v>12.150703595334308</v>
      </c>
      <c r="AQ72" s="13"/>
      <c r="AR72" s="15"/>
      <c r="AS72" s="15">
        <f t="shared" si="19"/>
        <v>81.927862733410791</v>
      </c>
      <c r="AT72" s="15">
        <f t="shared" si="19"/>
        <v>20.036047136985648</v>
      </c>
      <c r="AU72" s="15"/>
      <c r="AV72" s="13"/>
      <c r="AW72" s="15">
        <f t="shared" si="14"/>
        <v>27.608679075124961</v>
      </c>
      <c r="AX72" s="13"/>
      <c r="AY72" s="15"/>
      <c r="AZ72" s="15">
        <f t="shared" si="12"/>
        <v>48.998979224077907</v>
      </c>
      <c r="BA72" s="15">
        <f t="shared" si="15"/>
        <v>21.935754971627002</v>
      </c>
      <c r="BB72" s="15"/>
      <c r="BC72" s="13"/>
      <c r="BD72" s="15">
        <f t="shared" si="4"/>
        <v>77.498562643140716</v>
      </c>
      <c r="BE72" s="15"/>
      <c r="BF72" s="15"/>
      <c r="BG72" s="15"/>
      <c r="BH72" s="1"/>
      <c r="BI72" s="3"/>
      <c r="BJ72" s="2"/>
      <c r="BK72" s="4"/>
      <c r="BL72" s="4"/>
      <c r="BM72" s="4"/>
      <c r="BN72" s="4"/>
      <c r="BO72" s="4"/>
      <c r="BP72" s="4"/>
      <c r="BQ72" s="4"/>
      <c r="BR72" s="7"/>
      <c r="BS72" s="7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</row>
    <row r="73" spans="1:110">
      <c r="A73" s="80">
        <v>115.2</v>
      </c>
      <c r="B73" s="13"/>
      <c r="C73" s="12"/>
      <c r="D73" s="12">
        <f t="shared" si="11"/>
        <v>46.838696943969751</v>
      </c>
      <c r="E73" s="12">
        <f t="shared" si="20"/>
        <v>15.23567766103727</v>
      </c>
      <c r="F73" s="12">
        <f t="shared" si="20"/>
        <v>12.687963569921545</v>
      </c>
      <c r="G73" s="12"/>
      <c r="H73" s="13"/>
      <c r="I73" s="12"/>
      <c r="J73" s="12">
        <f t="shared" si="24"/>
        <v>33.059529419452069</v>
      </c>
      <c r="K73" s="12">
        <f t="shared" si="24"/>
        <v>15.006518337716884</v>
      </c>
      <c r="L73" s="12">
        <f t="shared" si="24"/>
        <v>10.914357376690385</v>
      </c>
      <c r="M73" s="12"/>
      <c r="N73" s="13"/>
      <c r="O73" s="12"/>
      <c r="P73" s="12"/>
      <c r="Q73" s="12">
        <f t="shared" si="16"/>
        <v>49.582589654645375</v>
      </c>
      <c r="R73" s="12">
        <f t="shared" si="16"/>
        <v>27.129155002326687</v>
      </c>
      <c r="S73" s="12">
        <f t="shared" si="16"/>
        <v>17.144035757941445</v>
      </c>
      <c r="T73" s="12"/>
      <c r="U73" s="13"/>
      <c r="V73" s="12">
        <f t="shared" si="22"/>
        <v>54.258310004653374</v>
      </c>
      <c r="W73" s="12">
        <f t="shared" si="21"/>
        <v>34.288071515882891</v>
      </c>
      <c r="X73" s="12">
        <f t="shared" si="21"/>
        <v>12.523600819885143</v>
      </c>
      <c r="Y73" s="13"/>
      <c r="Z73" s="12"/>
      <c r="AA73" s="12">
        <f t="shared" si="1"/>
        <v>42.894632845148948</v>
      </c>
      <c r="AB73" s="12"/>
      <c r="AC73" s="13"/>
      <c r="AD73" s="12">
        <f t="shared" si="23"/>
        <v>14.329502916078887</v>
      </c>
      <c r="AE73" s="13"/>
      <c r="AF73" s="12"/>
      <c r="AG73" s="12">
        <f t="shared" si="18"/>
        <v>51.253058550546683</v>
      </c>
      <c r="AH73" s="12">
        <f t="shared" si="18"/>
        <v>22.873464665368338</v>
      </c>
      <c r="AI73" s="12"/>
      <c r="AJ73" s="13"/>
      <c r="AK73" s="12"/>
      <c r="AL73" s="12"/>
      <c r="AM73" s="12">
        <f t="shared" si="17"/>
        <v>99.16517930929075</v>
      </c>
      <c r="AN73" s="12">
        <f t="shared" si="17"/>
        <v>54.258310004653374</v>
      </c>
      <c r="AO73" s="12">
        <f t="shared" si="17"/>
        <v>34.288071515882891</v>
      </c>
      <c r="AP73" s="12">
        <f t="shared" si="17"/>
        <v>12.523600819885143</v>
      </c>
      <c r="AQ73" s="13"/>
      <c r="AR73" s="12"/>
      <c r="AS73" s="12">
        <f t="shared" si="19"/>
        <v>85.789265690297896</v>
      </c>
      <c r="AT73" s="12">
        <f t="shared" si="19"/>
        <v>20.688607911064981</v>
      </c>
      <c r="AU73" s="12"/>
      <c r="AV73" s="13"/>
      <c r="AW73" s="12">
        <f t="shared" si="14"/>
        <v>28.659005832157774</v>
      </c>
      <c r="AX73" s="13"/>
      <c r="AY73" s="12"/>
      <c r="AZ73" s="12">
        <f t="shared" si="12"/>
        <v>51.253058550546683</v>
      </c>
      <c r="BA73" s="12">
        <f t="shared" si="15"/>
        <v>22.873464665368338</v>
      </c>
      <c r="BB73" s="12"/>
      <c r="BC73" s="13"/>
      <c r="BD73" s="12">
        <f t="shared" si="4"/>
        <v>80.716893070071023</v>
      </c>
      <c r="BE73" s="12">
        <f>($A73+SQRT($A73^2+4*BE$6*BE$7))/(2*BE$6)</f>
        <v>24.739044261804676</v>
      </c>
      <c r="BF73" s="12"/>
      <c r="BG73" s="12"/>
      <c r="BH73" s="1"/>
      <c r="BI73" s="3"/>
      <c r="BJ73" s="2"/>
      <c r="BK73" s="4"/>
      <c r="BL73" s="4"/>
      <c r="BM73" s="4"/>
      <c r="BN73" s="4"/>
      <c r="BO73" s="4"/>
      <c r="BP73" s="4"/>
      <c r="BQ73" s="4"/>
      <c r="BR73" s="7"/>
      <c r="BS73" s="7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</row>
    <row r="74" spans="1:110">
      <c r="A74" s="80">
        <v>121</v>
      </c>
      <c r="B74" s="13"/>
      <c r="C74" s="15"/>
      <c r="D74" s="15">
        <f t="shared" si="11"/>
        <v>48.693197142230119</v>
      </c>
      <c r="E74" s="15">
        <f t="shared" si="20"/>
        <v>15.698038366578608</v>
      </c>
      <c r="F74" s="15">
        <f t="shared" si="20"/>
        <v>13.022583291620036</v>
      </c>
      <c r="G74" s="15"/>
      <c r="H74" s="13"/>
      <c r="I74" s="15"/>
      <c r="J74" s="15">
        <f t="shared" si="24"/>
        <v>34.255133005905812</v>
      </c>
      <c r="K74" s="15">
        <f t="shared" si="24"/>
        <v>15.462924785260102</v>
      </c>
      <c r="L74" s="15">
        <f t="shared" si="24"/>
        <v>11.210514003199897</v>
      </c>
      <c r="M74" s="15"/>
      <c r="N74" s="13"/>
      <c r="O74" s="15"/>
      <c r="P74" s="15"/>
      <c r="Q74" s="15">
        <f t="shared" si="16"/>
        <v>51.787967460277564</v>
      </c>
      <c r="R74" s="15">
        <f t="shared" si="16"/>
        <v>28.294220636671074</v>
      </c>
      <c r="S74" s="15">
        <f t="shared" si="16"/>
        <v>17.864261732519161</v>
      </c>
      <c r="T74" s="15"/>
      <c r="U74" s="13"/>
      <c r="V74" s="15">
        <f t="shared" si="22"/>
        <v>56.588441273342148</v>
      </c>
      <c r="W74" s="15">
        <f t="shared" si="21"/>
        <v>35.728523465038322</v>
      </c>
      <c r="X74" s="15">
        <f>($A74+SQRT($A74^2+4*X$6*X$7))/(2*X$6)</f>
        <v>12.928632393128828</v>
      </c>
      <c r="Y74" s="13"/>
      <c r="Z74" s="15"/>
      <c r="AA74" s="15">
        <f t="shared" si="1"/>
        <v>44.972116797165434</v>
      </c>
      <c r="AB74" s="15"/>
      <c r="AC74" s="13"/>
      <c r="AD74" s="15">
        <f t="shared" si="23"/>
        <v>14.898206871892299</v>
      </c>
      <c r="AE74" s="13"/>
      <c r="AF74" s="15"/>
      <c r="AG74" s="15">
        <f t="shared" si="18"/>
        <v>53.680793522392683</v>
      </c>
      <c r="AH74" s="15">
        <f t="shared" si="18"/>
        <v>23.885926966152297</v>
      </c>
      <c r="AI74" s="15"/>
      <c r="AJ74" s="13"/>
      <c r="AK74" s="15"/>
      <c r="AL74" s="15"/>
      <c r="AM74" s="15">
        <f t="shared" si="17"/>
        <v>103.57593492055513</v>
      </c>
      <c r="AN74" s="15">
        <f t="shared" si="17"/>
        <v>56.588441273342148</v>
      </c>
      <c r="AO74" s="15">
        <f t="shared" si="17"/>
        <v>35.728523465038322</v>
      </c>
      <c r="AP74" s="15">
        <f t="shared" si="17"/>
        <v>12.928632393128828</v>
      </c>
      <c r="AQ74" s="13"/>
      <c r="AR74" s="15"/>
      <c r="AS74" s="15">
        <f t="shared" si="19"/>
        <v>89.944233594330868</v>
      </c>
      <c r="AT74" s="15">
        <f t="shared" si="19"/>
        <v>21.396993676215693</v>
      </c>
      <c r="AU74" s="15"/>
      <c r="AV74" s="13"/>
      <c r="AW74" s="15">
        <f t="shared" si="14"/>
        <v>29.796413743784598</v>
      </c>
      <c r="AX74" s="13"/>
      <c r="AY74" s="15"/>
      <c r="AZ74" s="15">
        <f t="shared" si="12"/>
        <v>53.680793522392683</v>
      </c>
      <c r="BA74" s="15">
        <f t="shared" si="15"/>
        <v>23.885926966152297</v>
      </c>
      <c r="BB74" s="15"/>
      <c r="BC74" s="13"/>
      <c r="BD74" s="15">
        <f t="shared" si="4"/>
        <v>84.194700446135045</v>
      </c>
      <c r="BE74" s="15">
        <f t="shared" si="4"/>
        <v>25.904629431281077</v>
      </c>
      <c r="BF74" s="15"/>
      <c r="BG74" s="15"/>
      <c r="BH74" s="1"/>
      <c r="BI74" s="3"/>
      <c r="BJ74" s="2"/>
      <c r="BK74" s="4"/>
      <c r="BL74" s="4"/>
      <c r="BM74" s="4"/>
      <c r="BN74" s="4"/>
      <c r="BO74" s="4"/>
      <c r="BP74" s="4"/>
      <c r="BQ74" s="4"/>
      <c r="BR74" s="7"/>
      <c r="BS74" s="7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</row>
    <row r="75" spans="1:110">
      <c r="A75" s="80">
        <v>127.1</v>
      </c>
      <c r="B75" s="13"/>
      <c r="C75" s="12"/>
      <c r="D75" s="12">
        <f t="shared" si="11"/>
        <v>50.659146325317828</v>
      </c>
      <c r="E75" s="12">
        <f t="shared" si="20"/>
        <v>16.189987731326134</v>
      </c>
      <c r="F75" s="12">
        <f t="shared" si="20"/>
        <v>13.378833912228693</v>
      </c>
      <c r="G75" s="12"/>
      <c r="H75" s="13"/>
      <c r="I75" s="12"/>
      <c r="J75" s="12">
        <f t="shared" si="24"/>
        <v>35.524766831712142</v>
      </c>
      <c r="K75" s="12">
        <f t="shared" si="24"/>
        <v>15.948531412019053</v>
      </c>
      <c r="L75" s="12">
        <f t="shared" si="24"/>
        <v>11.525793083732452</v>
      </c>
      <c r="M75" s="12"/>
      <c r="N75" s="13"/>
      <c r="O75" s="12"/>
      <c r="P75" s="12"/>
      <c r="Q75" s="12"/>
      <c r="R75" s="12">
        <f t="shared" si="16"/>
        <v>29.52675071435716</v>
      </c>
      <c r="S75" s="12">
        <f t="shared" si="16"/>
        <v>18.626661760789482</v>
      </c>
      <c r="T75" s="12"/>
      <c r="U75" s="13"/>
      <c r="V75" s="12">
        <f t="shared" si="22"/>
        <v>59.05350142871432</v>
      </c>
      <c r="W75" s="12">
        <f t="shared" si="21"/>
        <v>37.253323521578963</v>
      </c>
      <c r="X75" s="12">
        <f t="shared" si="21"/>
        <v>13.359355539432892</v>
      </c>
      <c r="Y75" s="13"/>
      <c r="Z75" s="12"/>
      <c r="AA75" s="12">
        <f t="shared" si="1"/>
        <v>47.16073288315458</v>
      </c>
      <c r="AB75" s="12"/>
      <c r="AC75" s="13"/>
      <c r="AD75" s="12">
        <f t="shared" si="23"/>
        <v>15.501056002352865</v>
      </c>
      <c r="AE75" s="13"/>
      <c r="AF75" s="12"/>
      <c r="AG75" s="12">
        <f t="shared" si="18"/>
        <v>56.24066316467912</v>
      </c>
      <c r="AH75" s="12">
        <f t="shared" si="18"/>
        <v>24.95603639195431</v>
      </c>
      <c r="AI75" s="12"/>
      <c r="AJ75" s="13"/>
      <c r="AK75" s="12"/>
      <c r="AL75" s="12"/>
      <c r="AM75" s="12"/>
      <c r="AN75" s="12">
        <f t="shared" si="17"/>
        <v>59.05350142871432</v>
      </c>
      <c r="AO75" s="12">
        <f t="shared" si="17"/>
        <v>37.253323521578963</v>
      </c>
      <c r="AP75" s="12">
        <f t="shared" si="17"/>
        <v>13.359355539432892</v>
      </c>
      <c r="AQ75" s="13"/>
      <c r="AR75" s="12"/>
      <c r="AS75" s="12">
        <f t="shared" si="19"/>
        <v>94.32146576630916</v>
      </c>
      <c r="AT75" s="12">
        <f t="shared" si="19"/>
        <v>22.149830597535921</v>
      </c>
      <c r="AU75" s="12"/>
      <c r="AV75" s="13"/>
      <c r="AW75" s="12">
        <f t="shared" si="14"/>
        <v>31.002112004705729</v>
      </c>
      <c r="AX75" s="13"/>
      <c r="AY75" s="12"/>
      <c r="AZ75" s="12">
        <f t="shared" si="12"/>
        <v>56.24066316467912</v>
      </c>
      <c r="BA75" s="12">
        <f t="shared" si="15"/>
        <v>24.95603639195431</v>
      </c>
      <c r="BB75" s="12"/>
      <c r="BC75" s="13"/>
      <c r="BD75" s="12">
        <f t="shared" si="4"/>
        <v>87.873542988108596</v>
      </c>
      <c r="BE75" s="12">
        <f t="shared" si="4"/>
        <v>27.133905794623526</v>
      </c>
      <c r="BF75" s="12"/>
      <c r="BG75" s="12"/>
      <c r="BH75" s="1"/>
      <c r="BI75" s="3"/>
      <c r="BJ75" s="2"/>
      <c r="BK75" s="4"/>
      <c r="BL75" s="4"/>
      <c r="BM75" s="4"/>
      <c r="BN75" s="4"/>
      <c r="BO75" s="4"/>
      <c r="BP75" s="4"/>
      <c r="BQ75" s="4"/>
      <c r="BR75" s="7"/>
      <c r="BS75" s="7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</row>
    <row r="76" spans="1:110">
      <c r="A76" s="80">
        <v>133.4</v>
      </c>
      <c r="B76" s="13"/>
      <c r="C76" s="15"/>
      <c r="D76" s="15">
        <f t="shared" si="11"/>
        <v>52.704748558393163</v>
      </c>
      <c r="E76" s="15">
        <f t="shared" si="20"/>
        <v>16.70382971038762</v>
      </c>
      <c r="F76" s="15">
        <f t="shared" si="20"/>
        <v>13.751216131410954</v>
      </c>
      <c r="G76" s="15"/>
      <c r="H76" s="13"/>
      <c r="I76" s="15"/>
      <c r="J76" s="15">
        <f t="shared" si="24"/>
        <v>36.848133211003365</v>
      </c>
      <c r="K76" s="15">
        <f t="shared" si="24"/>
        <v>16.455739554152053</v>
      </c>
      <c r="L76" s="15">
        <f t="shared" si="24"/>
        <v>11.855316378235875</v>
      </c>
      <c r="M76" s="15"/>
      <c r="N76" s="13"/>
      <c r="O76" s="15"/>
      <c r="P76" s="15"/>
      <c r="Q76" s="15"/>
      <c r="R76" s="15">
        <f t="shared" si="16"/>
        <v>30.806633926917321</v>
      </c>
      <c r="S76" s="15">
        <f t="shared" si="16"/>
        <v>19.418822393374686</v>
      </c>
      <c r="T76" s="15"/>
      <c r="U76" s="13"/>
      <c r="V76" s="15">
        <f t="shared" si="22"/>
        <v>61.613267853834643</v>
      </c>
      <c r="W76" s="15">
        <f t="shared" si="21"/>
        <v>38.837644786749372</v>
      </c>
      <c r="X76" s="15">
        <f>($A76+SQRT($A76^2+4*X$6*X$7))/(2*X$6)</f>
        <v>13.808981943163225</v>
      </c>
      <c r="Y76" s="13"/>
      <c r="Z76" s="15"/>
      <c r="AA76" s="15">
        <f t="shared" si="1"/>
        <v>49.424556831711172</v>
      </c>
      <c r="AB76" s="15"/>
      <c r="AC76" s="13"/>
      <c r="AD76" s="15">
        <f t="shared" si="23"/>
        <v>16.128297419644881</v>
      </c>
      <c r="AE76" s="13"/>
      <c r="AF76" s="15"/>
      <c r="AG76" s="15">
        <f t="shared" si="18"/>
        <v>58.890654467415573</v>
      </c>
      <c r="AH76" s="15">
        <f t="shared" si="18"/>
        <v>26.066287555313568</v>
      </c>
      <c r="AI76" s="15"/>
      <c r="AJ76" s="13"/>
      <c r="AK76" s="15"/>
      <c r="AL76" s="15"/>
      <c r="AM76" s="15"/>
      <c r="AN76" s="15">
        <f t="shared" si="17"/>
        <v>61.613267853834643</v>
      </c>
      <c r="AO76" s="15">
        <f t="shared" si="17"/>
        <v>38.837644786749372</v>
      </c>
      <c r="AP76" s="15">
        <f t="shared" si="17"/>
        <v>13.808981943163225</v>
      </c>
      <c r="AQ76" s="13"/>
      <c r="AR76" s="15"/>
      <c r="AS76" s="15">
        <f t="shared" si="19"/>
        <v>98.849113663422344</v>
      </c>
      <c r="AT76" s="15">
        <f t="shared" si="19"/>
        <v>22.935168469681894</v>
      </c>
      <c r="AU76" s="15"/>
      <c r="AV76" s="13"/>
      <c r="AW76" s="15">
        <f t="shared" si="14"/>
        <v>32.256594839289761</v>
      </c>
      <c r="AX76" s="13"/>
      <c r="AY76" s="15"/>
      <c r="AZ76" s="15">
        <f t="shared" si="12"/>
        <v>58.890654467415573</v>
      </c>
      <c r="BA76" s="15">
        <f t="shared" si="15"/>
        <v>26.066287555313568</v>
      </c>
      <c r="BB76" s="15"/>
      <c r="BC76" s="13"/>
      <c r="BD76" s="15">
        <f t="shared" si="4"/>
        <v>91.693374640167974</v>
      </c>
      <c r="BE76" s="15">
        <f t="shared" si="4"/>
        <v>28.406700458771926</v>
      </c>
      <c r="BF76" s="15"/>
      <c r="BG76" s="15"/>
      <c r="BH76" s="1"/>
      <c r="BI76" s="3"/>
      <c r="BJ76" s="2"/>
      <c r="BK76" s="4"/>
      <c r="BL76" s="4"/>
      <c r="BM76" s="4"/>
      <c r="BN76" s="4"/>
      <c r="BO76" s="4"/>
      <c r="BP76" s="4"/>
      <c r="BQ76" s="4"/>
      <c r="BR76" s="7"/>
      <c r="BS76" s="7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</row>
    <row r="77" spans="1:110">
      <c r="A77" s="80">
        <v>140.1</v>
      </c>
      <c r="B77" s="13"/>
      <c r="C77" s="12"/>
      <c r="D77" s="12">
        <f t="shared" si="11"/>
        <v>54.89558949165032</v>
      </c>
      <c r="E77" s="12">
        <f t="shared" si="20"/>
        <v>17.256341046092864</v>
      </c>
      <c r="F77" s="12">
        <f t="shared" si="20"/>
        <v>14.151975685461705</v>
      </c>
      <c r="G77" s="12"/>
      <c r="H77" s="13"/>
      <c r="I77" s="12"/>
      <c r="J77" s="12">
        <f t="shared" si="24"/>
        <v>38.267935133430925</v>
      </c>
      <c r="K77" s="12">
        <f t="shared" si="24"/>
        <v>17.001107199398898</v>
      </c>
      <c r="L77" s="12">
        <f t="shared" si="24"/>
        <v>12.209906558389179</v>
      </c>
      <c r="M77" s="12"/>
      <c r="N77" s="13"/>
      <c r="O77" s="12"/>
      <c r="P77" s="12"/>
      <c r="Q77" s="12"/>
      <c r="R77" s="12">
        <f t="shared" si="16"/>
        <v>32.174694727440446</v>
      </c>
      <c r="S77" s="12">
        <f t="shared" si="16"/>
        <v>20.266043829617363</v>
      </c>
      <c r="T77" s="12"/>
      <c r="U77" s="13"/>
      <c r="V77" s="12">
        <f t="shared" si="22"/>
        <v>64.349389454880892</v>
      </c>
      <c r="W77" s="12">
        <f t="shared" si="21"/>
        <v>40.532087659234726</v>
      </c>
      <c r="X77" s="12">
        <f t="shared" si="21"/>
        <v>14.292133294945934</v>
      </c>
      <c r="Y77" s="13"/>
      <c r="Z77" s="12"/>
      <c r="AA77" s="12">
        <f t="shared" si="1"/>
        <v>51.835467524761711</v>
      </c>
      <c r="AB77" s="12"/>
      <c r="AC77" s="13"/>
      <c r="AD77" s="12">
        <f t="shared" si="23"/>
        <v>16.800038322355011</v>
      </c>
      <c r="AE77" s="13"/>
      <c r="AF77" s="12"/>
      <c r="AG77" s="12">
        <f t="shared" si="18"/>
        <v>61.714944331048855</v>
      </c>
      <c r="AH77" s="12">
        <f t="shared" si="18"/>
        <v>27.252037698867937</v>
      </c>
      <c r="AI77" s="12"/>
      <c r="AJ77" s="13"/>
      <c r="AK77" s="12"/>
      <c r="AL77" s="12"/>
      <c r="AM77" s="12"/>
      <c r="AN77" s="12">
        <f t="shared" si="17"/>
        <v>64.349389454880892</v>
      </c>
      <c r="AO77" s="12">
        <f t="shared" si="17"/>
        <v>40.532087659234726</v>
      </c>
      <c r="AP77" s="12">
        <f t="shared" si="17"/>
        <v>14.292133294945934</v>
      </c>
      <c r="AQ77" s="13"/>
      <c r="AR77" s="12"/>
      <c r="AS77" s="12">
        <f t="shared" si="19"/>
        <v>103.67093504952342</v>
      </c>
      <c r="AT77" s="12">
        <f t="shared" si="19"/>
        <v>23.778447461334455</v>
      </c>
      <c r="AU77" s="12"/>
      <c r="AV77" s="13"/>
      <c r="AW77" s="12">
        <f t="shared" si="14"/>
        <v>33.600076644710022</v>
      </c>
      <c r="AX77" s="13"/>
      <c r="AY77" s="12"/>
      <c r="AZ77" s="12">
        <f t="shared" si="12"/>
        <v>61.714944331048855</v>
      </c>
      <c r="BA77" s="12">
        <f t="shared" si="15"/>
        <v>27.252037698867937</v>
      </c>
      <c r="BB77" s="12"/>
      <c r="BC77" s="13"/>
      <c r="BD77" s="12">
        <f t="shared" si="4"/>
        <v>95.776014203572359</v>
      </c>
      <c r="BE77" s="12">
        <f t="shared" si="4"/>
        <v>29.763449302204801</v>
      </c>
      <c r="BF77" s="12"/>
      <c r="BG77" s="12"/>
      <c r="BH77" s="1"/>
      <c r="BI77" s="3"/>
      <c r="BJ77" s="2"/>
      <c r="BK77" s="4"/>
      <c r="BL77" s="4"/>
      <c r="BM77" s="4"/>
      <c r="BN77" s="4"/>
      <c r="BO77" s="4"/>
      <c r="BP77" s="4"/>
      <c r="BQ77" s="4"/>
      <c r="BR77" s="7"/>
      <c r="BS77" s="7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</row>
    <row r="78" spans="1:110">
      <c r="A78" s="80">
        <v>147.1</v>
      </c>
      <c r="B78" s="13"/>
      <c r="C78" s="15"/>
      <c r="D78" s="15">
        <f t="shared" si="11"/>
        <v>57.199815263274694</v>
      </c>
      <c r="E78" s="15">
        <f t="shared" si="20"/>
        <v>17.839831364968415</v>
      </c>
      <c r="F78" s="15">
        <f t="shared" si="20"/>
        <v>14.575636544141275</v>
      </c>
      <c r="G78" s="15"/>
      <c r="H78" s="13"/>
      <c r="I78" s="15"/>
      <c r="J78" s="15">
        <f t="shared" si="24"/>
        <v>39.763838073334576</v>
      </c>
      <c r="K78" s="15">
        <f t="shared" si="24"/>
        <v>17.577040918930411</v>
      </c>
      <c r="L78" s="15">
        <f t="shared" si="24"/>
        <v>12.584702357670151</v>
      </c>
      <c r="M78" s="15"/>
      <c r="N78" s="13"/>
      <c r="O78" s="15"/>
      <c r="P78" s="15"/>
      <c r="Q78" s="15"/>
      <c r="R78" s="15">
        <f t="shared" si="16"/>
        <v>33.610799571300774</v>
      </c>
      <c r="S78" s="15">
        <f t="shared" si="16"/>
        <v>21.155895870097012</v>
      </c>
      <c r="T78" s="15"/>
      <c r="U78" s="13"/>
      <c r="V78" s="15">
        <f t="shared" si="22"/>
        <v>67.221599142601548</v>
      </c>
      <c r="W78" s="15">
        <f t="shared" si="21"/>
        <v>42.311791740194025</v>
      </c>
      <c r="X78" s="15">
        <f>($A78+SQRT($A78^2+4*X$6*X$7))/(2*X$6)</f>
        <v>14.802017766137668</v>
      </c>
      <c r="Y78" s="13"/>
      <c r="Z78" s="15"/>
      <c r="AA78" s="15">
        <f t="shared" si="1"/>
        <v>54.357544176345741</v>
      </c>
      <c r="AB78" s="15">
        <f>($A78+SQRT($A78^2+4*AB$6*AB$7))/(2*AB$6)</f>
        <v>12.333850644802377</v>
      </c>
      <c r="AC78" s="13"/>
      <c r="AD78" s="15">
        <f t="shared" si="23"/>
        <v>17.506508176289827</v>
      </c>
      <c r="AE78" s="13"/>
      <c r="AF78" s="15"/>
      <c r="AG78" s="15"/>
      <c r="AH78" s="15">
        <f t="shared" ref="AH78:AI94" si="25">($A78+SQRT($A78^2+4*AH$6*AH$7))/(2*AH$6)</f>
        <v>28.495768459920246</v>
      </c>
      <c r="AI78" s="15"/>
      <c r="AJ78" s="13"/>
      <c r="AK78" s="15"/>
      <c r="AL78" s="15"/>
      <c r="AM78" s="15"/>
      <c r="AN78" s="15">
        <f t="shared" si="17"/>
        <v>67.221599142601548</v>
      </c>
      <c r="AO78" s="15">
        <f t="shared" si="17"/>
        <v>42.311791740194025</v>
      </c>
      <c r="AP78" s="15">
        <f t="shared" si="17"/>
        <v>14.802017766137668</v>
      </c>
      <c r="AQ78" s="13"/>
      <c r="AR78" s="15"/>
      <c r="AS78" s="15">
        <f t="shared" si="19"/>
        <v>108.71508835269148</v>
      </c>
      <c r="AT78" s="15">
        <f t="shared" si="19"/>
        <v>24.667701289604754</v>
      </c>
      <c r="AU78" s="15"/>
      <c r="AV78" s="13"/>
      <c r="AW78" s="15">
        <f t="shared" si="14"/>
        <v>35.013016352579655</v>
      </c>
      <c r="AX78" s="13"/>
      <c r="AY78" s="15"/>
      <c r="AZ78" s="15"/>
      <c r="BA78" s="15">
        <f t="shared" si="15"/>
        <v>28.495768459920246</v>
      </c>
      <c r="BB78" s="15"/>
      <c r="BC78" s="13"/>
      <c r="BD78" s="15">
        <f t="shared" si="4"/>
        <v>100.0613515394864</v>
      </c>
      <c r="BE78" s="15">
        <f t="shared" si="4"/>
        <v>31.183978204414444</v>
      </c>
      <c r="BF78" s="15"/>
      <c r="BG78" s="15"/>
      <c r="BH78" s="1"/>
      <c r="BI78" s="3"/>
      <c r="BJ78" s="2"/>
      <c r="BK78" s="4"/>
      <c r="BL78" s="4"/>
      <c r="BM78" s="4"/>
      <c r="BN78" s="4"/>
      <c r="BO78" s="4"/>
      <c r="BP78" s="4"/>
      <c r="BQ78" s="4"/>
      <c r="BR78" s="7"/>
      <c r="BS78" s="7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</row>
    <row r="79" spans="1:110">
      <c r="A79" s="80">
        <v>154.4</v>
      </c>
      <c r="B79" s="13"/>
      <c r="C79" s="12"/>
      <c r="D79" s="12">
        <f t="shared" si="11"/>
        <v>59.617791668589895</v>
      </c>
      <c r="E79" s="12">
        <f t="shared" si="20"/>
        <v>18.454673962466284</v>
      </c>
      <c r="F79" s="12">
        <f t="shared" si="20"/>
        <v>15.022568800365882</v>
      </c>
      <c r="G79" s="12"/>
      <c r="H79" s="13"/>
      <c r="I79" s="12"/>
      <c r="J79" s="12">
        <f t="shared" si="24"/>
        <v>41.336309330134121</v>
      </c>
      <c r="K79" s="12">
        <f t="shared" si="24"/>
        <v>18.183906880460246</v>
      </c>
      <c r="L79" s="12">
        <f t="shared" si="24"/>
        <v>12.980014884109597</v>
      </c>
      <c r="M79" s="12"/>
      <c r="N79" s="13"/>
      <c r="O79" s="12"/>
      <c r="P79" s="12"/>
      <c r="Q79" s="12"/>
      <c r="R79" s="12">
        <f t="shared" ref="R79:T94" si="26">($A79+SQRT($A79^2+4*R$6*R$7))/(2*R$6)</f>
        <v>35.115022935657635</v>
      </c>
      <c r="S79" s="12">
        <f t="shared" si="26"/>
        <v>22.088446909272061</v>
      </c>
      <c r="T79" s="12"/>
      <c r="U79" s="13"/>
      <c r="V79" s="12">
        <f t="shared" si="22"/>
        <v>70.230045871315269</v>
      </c>
      <c r="W79" s="12">
        <f t="shared" si="21"/>
        <v>44.176893818544123</v>
      </c>
      <c r="X79" s="12">
        <f t="shared" si="21"/>
        <v>15.338901407151901</v>
      </c>
      <c r="Y79" s="13"/>
      <c r="Z79" s="12"/>
      <c r="AA79" s="12"/>
      <c r="AB79" s="12">
        <f t="shared" ref="AB79:AB109" si="27">($A79+SQRT($A79^2+4*AB$6*AB$7))/(2*AB$6)</f>
        <v>12.801649047027784</v>
      </c>
      <c r="AC79" s="13"/>
      <c r="AD79" s="12">
        <f t="shared" si="23"/>
        <v>18.247816563953062</v>
      </c>
      <c r="AE79" s="13"/>
      <c r="AF79" s="12"/>
      <c r="AG79" s="12"/>
      <c r="AH79" s="12">
        <f t="shared" si="25"/>
        <v>29.797508849887212</v>
      </c>
      <c r="AI79" s="12"/>
      <c r="AJ79" s="13"/>
      <c r="AK79" s="12"/>
      <c r="AL79" s="12"/>
      <c r="AM79" s="12"/>
      <c r="AN79" s="12">
        <f t="shared" ref="AN79:AP94" si="28">($A79+SQRT($A79^2+4*AN$6*AN$7))/(2*AN$6)</f>
        <v>70.230045871315269</v>
      </c>
      <c r="AO79" s="12">
        <f t="shared" si="28"/>
        <v>44.176893818544123</v>
      </c>
      <c r="AP79" s="12">
        <f t="shared" si="28"/>
        <v>15.338901407151901</v>
      </c>
      <c r="AQ79" s="13"/>
      <c r="AR79" s="12"/>
      <c r="AS79" s="12">
        <f t="shared" si="19"/>
        <v>113.98151134269615</v>
      </c>
      <c r="AT79" s="12">
        <f t="shared" si="19"/>
        <v>25.603298094055567</v>
      </c>
      <c r="AU79" s="12"/>
      <c r="AV79" s="13"/>
      <c r="AW79" s="12">
        <f t="shared" si="14"/>
        <v>36.495633127906125</v>
      </c>
      <c r="AX79" s="13"/>
      <c r="AY79" s="12"/>
      <c r="AZ79" s="12"/>
      <c r="BA79" s="12">
        <f t="shared" si="15"/>
        <v>29.797508849887212</v>
      </c>
      <c r="BB79" s="12"/>
      <c r="BC79" s="13"/>
      <c r="BD79" s="12">
        <f t="shared" si="4"/>
        <v>104.54959414716531</v>
      </c>
      <c r="BE79" s="12">
        <f t="shared" si="4"/>
        <v>32.668272614581603</v>
      </c>
      <c r="BF79" s="12"/>
      <c r="BG79" s="12"/>
      <c r="BH79" s="1"/>
      <c r="BI79" s="3"/>
      <c r="BJ79" s="2"/>
      <c r="BK79" s="4"/>
      <c r="BL79" s="4"/>
      <c r="BM79" s="4"/>
      <c r="BN79" s="4"/>
      <c r="BO79" s="4"/>
      <c r="BP79" s="4"/>
      <c r="BQ79" s="4"/>
      <c r="BR79" s="7"/>
      <c r="BS79" s="7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</row>
    <row r="80" spans="1:110">
      <c r="A80" s="80">
        <v>162.19999999999999</v>
      </c>
      <c r="B80" s="13"/>
      <c r="C80" s="15"/>
      <c r="D80" s="15">
        <f t="shared" si="11"/>
        <v>62.216587307175345</v>
      </c>
      <c r="E80" s="15">
        <f t="shared" si="20"/>
        <v>19.118293137788363</v>
      </c>
      <c r="F80" s="15">
        <f t="shared" si="20"/>
        <v>15.505563728745766</v>
      </c>
      <c r="G80" s="15">
        <f>($A80+SQRT($A80^2+4*G$6*G$7))/(2*G$6)</f>
        <v>10.032282996632704</v>
      </c>
      <c r="H80" s="13"/>
      <c r="I80" s="15"/>
      <c r="J80" s="15">
        <f t="shared" si="24"/>
        <v>43.029280293680053</v>
      </c>
      <c r="K80" s="15">
        <f t="shared" si="24"/>
        <v>18.83890041506935</v>
      </c>
      <c r="L80" s="15">
        <f t="shared" si="24"/>
        <v>13.40713745757165</v>
      </c>
      <c r="M80" s="15"/>
      <c r="N80" s="13"/>
      <c r="O80" s="15"/>
      <c r="P80" s="15"/>
      <c r="Q80" s="15"/>
      <c r="R80" s="15">
        <f t="shared" si="26"/>
        <v>36.728853154346531</v>
      </c>
      <c r="S80" s="15">
        <f t="shared" si="26"/>
        <v>23.089454458245008</v>
      </c>
      <c r="T80" s="15"/>
      <c r="U80" s="13"/>
      <c r="V80" s="15">
        <f t="shared" si="22"/>
        <v>73.457706308693062</v>
      </c>
      <c r="W80" s="15">
        <f t="shared" si="21"/>
        <v>46.178908916490016</v>
      </c>
      <c r="X80" s="15">
        <f>($A80+SQRT($A80^2+4*X$6*X$7))/(2*X$6)</f>
        <v>15.91792250117644</v>
      </c>
      <c r="Y80" s="13"/>
      <c r="Z80" s="15"/>
      <c r="AA80" s="15"/>
      <c r="AB80" s="15">
        <f t="shared" si="27"/>
        <v>13.305747482121239</v>
      </c>
      <c r="AC80" s="13"/>
      <c r="AD80" s="15">
        <f t="shared" si="23"/>
        <v>19.044521838514918</v>
      </c>
      <c r="AE80" s="13"/>
      <c r="AF80" s="15"/>
      <c r="AG80" s="15"/>
      <c r="AH80" s="15">
        <f t="shared" si="25"/>
        <v>31.193098171808799</v>
      </c>
      <c r="AI80" s="15"/>
      <c r="AJ80" s="13"/>
      <c r="AK80" s="15"/>
      <c r="AL80" s="15"/>
      <c r="AM80" s="15"/>
      <c r="AN80" s="15">
        <f t="shared" si="28"/>
        <v>73.457706308693062</v>
      </c>
      <c r="AO80" s="15">
        <f t="shared" si="28"/>
        <v>46.178908916490016</v>
      </c>
      <c r="AP80" s="15">
        <f t="shared" si="28"/>
        <v>15.91792250117644</v>
      </c>
      <c r="AQ80" s="13"/>
      <c r="AR80" s="15"/>
      <c r="AS80" s="15">
        <f t="shared" si="19"/>
        <v>119.61462506626538</v>
      </c>
      <c r="AT80" s="15">
        <f t="shared" si="19"/>
        <v>26.611494964242478</v>
      </c>
      <c r="AU80" s="15"/>
      <c r="AV80" s="13"/>
      <c r="AW80" s="15">
        <f t="shared" si="14"/>
        <v>38.089043677029835</v>
      </c>
      <c r="AX80" s="13"/>
      <c r="AY80" s="15"/>
      <c r="AZ80" s="15"/>
      <c r="BA80" s="15">
        <f t="shared" si="15"/>
        <v>31.193098171808799</v>
      </c>
      <c r="BB80" s="15"/>
      <c r="BC80" s="13"/>
      <c r="BD80" s="15">
        <f t="shared" si="4"/>
        <v>109.36450801115649</v>
      </c>
      <c r="BE80" s="15">
        <f t="shared" si="4"/>
        <v>34.257075719966544</v>
      </c>
      <c r="BF80" s="15"/>
      <c r="BG80" s="15"/>
      <c r="BH80" s="1"/>
      <c r="BI80" s="3"/>
      <c r="BJ80" s="2"/>
      <c r="BK80" s="4"/>
      <c r="BL80" s="4"/>
      <c r="BM80" s="4"/>
      <c r="BN80" s="4"/>
      <c r="BO80" s="4"/>
      <c r="BP80" s="4"/>
      <c r="BQ80" s="4"/>
      <c r="BR80" s="7"/>
      <c r="BS80" s="7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</row>
    <row r="81" spans="1:110">
      <c r="A81" s="80">
        <v>170.3</v>
      </c>
      <c r="B81" s="13"/>
      <c r="C81" s="12"/>
      <c r="D81" s="12"/>
      <c r="E81" s="12">
        <f t="shared" si="20"/>
        <v>19.814194844935738</v>
      </c>
      <c r="F81" s="12">
        <f t="shared" si="20"/>
        <v>16.012746420091155</v>
      </c>
      <c r="G81" s="12">
        <f t="shared" si="20"/>
        <v>10.295585078465644</v>
      </c>
      <c r="H81" s="13"/>
      <c r="I81" s="12"/>
      <c r="J81" s="12">
        <f t="shared" si="24"/>
        <v>44.800062674969062</v>
      </c>
      <c r="K81" s="12">
        <f t="shared" si="24"/>
        <v>19.52573893688686</v>
      </c>
      <c r="L81" s="12">
        <f t="shared" si="24"/>
        <v>13.855547041430354</v>
      </c>
      <c r="M81" s="12"/>
      <c r="N81" s="13"/>
      <c r="O81" s="12"/>
      <c r="P81" s="12"/>
      <c r="Q81" s="12"/>
      <c r="R81" s="12">
        <f t="shared" si="26"/>
        <v>38.411122225107974</v>
      </c>
      <c r="S81" s="12">
        <f t="shared" si="26"/>
        <v>24.13341419592863</v>
      </c>
      <c r="T81" s="12"/>
      <c r="U81" s="13"/>
      <c r="V81" s="12">
        <f t="shared" si="22"/>
        <v>76.822244450215948</v>
      </c>
      <c r="W81" s="12">
        <f t="shared" si="21"/>
        <v>48.26682839185726</v>
      </c>
      <c r="X81" s="12">
        <f t="shared" si="21"/>
        <v>16.524613652140182</v>
      </c>
      <c r="Y81" s="13"/>
      <c r="Z81" s="12"/>
      <c r="AA81" s="12"/>
      <c r="AB81" s="12">
        <f t="shared" si="27"/>
        <v>13.83349093612558</v>
      </c>
      <c r="AC81" s="13"/>
      <c r="AD81" s="12">
        <f t="shared" si="23"/>
        <v>19.876397143530959</v>
      </c>
      <c r="AE81" s="13"/>
      <c r="AF81" s="12"/>
      <c r="AG81" s="12"/>
      <c r="AH81" s="12">
        <f t="shared" si="25"/>
        <v>32.646882607293783</v>
      </c>
      <c r="AI81" s="12">
        <f>($A81+SQRT($A81^2+4*AI$6*AI$7))/(2*AI$6)</f>
        <v>10.109642721008639</v>
      </c>
      <c r="AJ81" s="13"/>
      <c r="AK81" s="12"/>
      <c r="AL81" s="12"/>
      <c r="AM81" s="12"/>
      <c r="AN81" s="12">
        <f t="shared" si="28"/>
        <v>76.822244450215948</v>
      </c>
      <c r="AO81" s="12">
        <f t="shared" si="28"/>
        <v>48.26682839185726</v>
      </c>
      <c r="AP81" s="12">
        <f t="shared" si="28"/>
        <v>16.524613652140182</v>
      </c>
      <c r="AQ81" s="13"/>
      <c r="AR81" s="12"/>
      <c r="AS81" s="12">
        <f t="shared" si="19"/>
        <v>125.47007704859861</v>
      </c>
      <c r="AT81" s="12">
        <f t="shared" si="19"/>
        <v>27.66698187225116</v>
      </c>
      <c r="AU81" s="12"/>
      <c r="AV81" s="13"/>
      <c r="AW81" s="12">
        <f t="shared" si="14"/>
        <v>39.752794287061917</v>
      </c>
      <c r="AX81" s="13"/>
      <c r="AY81" s="12"/>
      <c r="AZ81" s="12"/>
      <c r="BA81" s="12">
        <f t="shared" si="15"/>
        <v>32.646882607293783</v>
      </c>
      <c r="BB81" s="12">
        <f>($A81+SQRT($A81^2+4*BB$6*BB$7))/(2*BB$6)</f>
        <v>10.109642721008639</v>
      </c>
      <c r="BC81" s="13"/>
      <c r="BD81" s="12"/>
      <c r="BE81" s="12">
        <f t="shared" ref="BE81:BF107" si="29">($A81+SQRT($A81^2+4*BE$6*BE$7))/(2*BE$6)</f>
        <v>35.909701815472097</v>
      </c>
      <c r="BF81" s="12"/>
      <c r="BG81" s="12"/>
      <c r="BH81" s="1"/>
      <c r="BI81" s="3"/>
      <c r="BJ81" s="2"/>
      <c r="BK81" s="4"/>
      <c r="BL81" s="4"/>
      <c r="BM81" s="4"/>
      <c r="BN81" s="4"/>
      <c r="BO81" s="4"/>
      <c r="BP81" s="4"/>
      <c r="BQ81" s="4"/>
      <c r="BR81" s="7"/>
      <c r="BS81" s="7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</row>
    <row r="82" spans="1:110">
      <c r="A82" s="80">
        <v>178.8</v>
      </c>
      <c r="B82" s="13"/>
      <c r="C82" s="15"/>
      <c r="D82" s="15"/>
      <c r="E82" s="15">
        <f t="shared" si="20"/>
        <v>20.551304616918955</v>
      </c>
      <c r="F82" s="15">
        <f t="shared" si="20"/>
        <v>16.550741400472553</v>
      </c>
      <c r="G82" s="15">
        <f t="shared" si="20"/>
        <v>10.57525187798611</v>
      </c>
      <c r="H82" s="13"/>
      <c r="I82" s="15"/>
      <c r="J82" s="15">
        <f t="shared" si="24"/>
        <v>46.670872415649441</v>
      </c>
      <c r="K82" s="15">
        <f t="shared" si="24"/>
        <v>20.253229171501509</v>
      </c>
      <c r="L82" s="15">
        <f t="shared" si="24"/>
        <v>14.331079660550303</v>
      </c>
      <c r="M82" s="15"/>
      <c r="N82" s="13"/>
      <c r="O82" s="15"/>
      <c r="P82" s="15"/>
      <c r="Q82" s="15"/>
      <c r="R82" s="15">
        <f t="shared" si="26"/>
        <v>40.182630529010567</v>
      </c>
      <c r="S82" s="15">
        <f t="shared" si="26"/>
        <v>25.233249994027805</v>
      </c>
      <c r="T82" s="15"/>
      <c r="U82" s="13"/>
      <c r="V82" s="15">
        <f t="shared" si="22"/>
        <v>80.365261058021133</v>
      </c>
      <c r="W82" s="15">
        <f t="shared" si="21"/>
        <v>50.46649998805561</v>
      </c>
      <c r="X82" s="15">
        <f>($A82+SQRT($A82^2+4*X$6*X$7))/(2*X$6)</f>
        <v>17.16669121253609</v>
      </c>
      <c r="Y82" s="13"/>
      <c r="Z82" s="15"/>
      <c r="AA82" s="15"/>
      <c r="AB82" s="15">
        <f t="shared" si="27"/>
        <v>14.391543235763416</v>
      </c>
      <c r="AC82" s="13"/>
      <c r="AD82" s="15">
        <f t="shared" si="23"/>
        <v>20.753783448035819</v>
      </c>
      <c r="AE82" s="13"/>
      <c r="AF82" s="15"/>
      <c r="AG82" s="15"/>
      <c r="AH82" s="15">
        <f t="shared" si="25"/>
        <v>34.176813827674984</v>
      </c>
      <c r="AI82" s="15">
        <f t="shared" si="25"/>
        <v>10.516825536154041</v>
      </c>
      <c r="AJ82" s="13"/>
      <c r="AK82" s="15"/>
      <c r="AL82" s="15"/>
      <c r="AM82" s="15"/>
      <c r="AN82" s="15">
        <f t="shared" si="28"/>
        <v>80.365261058021133</v>
      </c>
      <c r="AO82" s="15">
        <f t="shared" si="28"/>
        <v>50.46649998805561</v>
      </c>
      <c r="AP82" s="15">
        <f t="shared" si="28"/>
        <v>17.16669121253609</v>
      </c>
      <c r="AQ82" s="13"/>
      <c r="AR82" s="15"/>
      <c r="AS82" s="15"/>
      <c r="AT82" s="15">
        <f t="shared" ref="AT82:AT114" si="30">($A82+SQRT($A82^2+4*AT$6*AT$7))/(2*AT$6)</f>
        <v>28.783086471526833</v>
      </c>
      <c r="AU82" s="15"/>
      <c r="AV82" s="13"/>
      <c r="AW82" s="15">
        <f t="shared" si="14"/>
        <v>41.507566896071637</v>
      </c>
      <c r="AX82" s="13"/>
      <c r="AY82" s="15"/>
      <c r="AZ82" s="15"/>
      <c r="BA82" s="15">
        <f t="shared" si="15"/>
        <v>34.176813827674984</v>
      </c>
      <c r="BB82" s="15">
        <f t="shared" si="15"/>
        <v>10.516825536154041</v>
      </c>
      <c r="BC82" s="13"/>
      <c r="BD82" s="15"/>
      <c r="BE82" s="15">
        <f t="shared" si="29"/>
        <v>37.646532599403635</v>
      </c>
      <c r="BF82" s="15"/>
      <c r="BG82" s="15"/>
      <c r="BH82" s="1"/>
      <c r="BI82" s="3"/>
      <c r="BJ82" s="2"/>
      <c r="BK82" s="4"/>
      <c r="BL82" s="4"/>
      <c r="BM82" s="4"/>
      <c r="BN82" s="4"/>
      <c r="BO82" s="4"/>
      <c r="BP82" s="4"/>
      <c r="BQ82" s="4"/>
      <c r="BR82" s="7"/>
      <c r="BS82" s="7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</row>
    <row r="83" spans="1:110">
      <c r="A83" s="80">
        <v>187.7</v>
      </c>
      <c r="B83" s="13"/>
      <c r="C83" s="12"/>
      <c r="D83" s="12"/>
      <c r="E83" s="12">
        <f t="shared" si="20"/>
        <v>21.330019770157033</v>
      </c>
      <c r="F83" s="12">
        <f t="shared" si="20"/>
        <v>17.119970922418798</v>
      </c>
      <c r="G83" s="12">
        <f t="shared" si="20"/>
        <v>10.87160981189319</v>
      </c>
      <c r="H83" s="13"/>
      <c r="I83" s="12"/>
      <c r="J83" s="12">
        <f t="shared" si="24"/>
        <v>48.642177185928588</v>
      </c>
      <c r="K83" s="12">
        <f t="shared" si="24"/>
        <v>21.021760439427641</v>
      </c>
      <c r="L83" s="12">
        <f t="shared" si="24"/>
        <v>14.834085297034456</v>
      </c>
      <c r="M83" s="12"/>
      <c r="N83" s="13"/>
      <c r="O83" s="12"/>
      <c r="P83" s="12"/>
      <c r="Q83" s="12"/>
      <c r="R83" s="12">
        <f t="shared" si="26"/>
        <v>42.043473741671249</v>
      </c>
      <c r="S83" s="12">
        <f t="shared" si="26"/>
        <v>26.389041036687569</v>
      </c>
      <c r="T83" s="12"/>
      <c r="U83" s="13"/>
      <c r="V83" s="12">
        <f t="shared" si="22"/>
        <v>84.086947483342499</v>
      </c>
      <c r="W83" s="12">
        <f t="shared" si="21"/>
        <v>52.778082073375138</v>
      </c>
      <c r="X83" s="12">
        <f t="shared" si="21"/>
        <v>17.844430270344734</v>
      </c>
      <c r="Y83" s="13"/>
      <c r="Z83" s="12"/>
      <c r="AA83" s="12"/>
      <c r="AB83" s="12">
        <f t="shared" si="27"/>
        <v>14.980090720123428</v>
      </c>
      <c r="AC83" s="13"/>
      <c r="AD83" s="12">
        <f t="shared" si="23"/>
        <v>21.676793880113685</v>
      </c>
      <c r="AE83" s="13"/>
      <c r="AF83" s="12"/>
      <c r="AG83" s="12"/>
      <c r="AH83" s="12">
        <f t="shared" si="25"/>
        <v>35.782942689934892</v>
      </c>
      <c r="AI83" s="12">
        <f t="shared" si="25"/>
        <v>10.946275530813949</v>
      </c>
      <c r="AJ83" s="13"/>
      <c r="AK83" s="12"/>
      <c r="AL83" s="12"/>
      <c r="AM83" s="12"/>
      <c r="AN83" s="12">
        <f t="shared" si="28"/>
        <v>84.086947483342499</v>
      </c>
      <c r="AO83" s="12">
        <f t="shared" si="28"/>
        <v>52.778082073375138</v>
      </c>
      <c r="AP83" s="12">
        <f t="shared" si="28"/>
        <v>17.844430270344734</v>
      </c>
      <c r="AQ83" s="13"/>
      <c r="AR83" s="12"/>
      <c r="AS83" s="12"/>
      <c r="AT83" s="12">
        <f t="shared" si="30"/>
        <v>29.960181440246856</v>
      </c>
      <c r="AU83" s="12">
        <f>($A83+SQRT($A83^2+4*AU$6*AU$7))/(2*AU$6)</f>
        <v>10.020133808133888</v>
      </c>
      <c r="AV83" s="13"/>
      <c r="AW83" s="12">
        <f t="shared" si="14"/>
        <v>43.35358776022737</v>
      </c>
      <c r="AX83" s="13"/>
      <c r="AY83" s="12"/>
      <c r="AZ83" s="12"/>
      <c r="BA83" s="12">
        <f t="shared" si="15"/>
        <v>35.782942689934892</v>
      </c>
      <c r="BB83" s="12">
        <f t="shared" si="15"/>
        <v>10.946275530813949</v>
      </c>
      <c r="BC83" s="13"/>
      <c r="BD83" s="12"/>
      <c r="BE83" s="12">
        <f t="shared" si="29"/>
        <v>39.467577860158315</v>
      </c>
      <c r="BF83" s="12"/>
      <c r="BG83" s="12"/>
      <c r="BH83" s="1"/>
      <c r="BI83" s="3"/>
      <c r="BJ83" s="2"/>
      <c r="BK83" s="4"/>
      <c r="BL83" s="4"/>
      <c r="BM83" s="4"/>
      <c r="BN83" s="4"/>
      <c r="BO83" s="4"/>
      <c r="BP83" s="4"/>
      <c r="BQ83" s="4"/>
      <c r="BR83" s="7"/>
      <c r="BS83" s="7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</row>
    <row r="84" spans="1:110">
      <c r="A84" s="80">
        <v>197.1</v>
      </c>
      <c r="B84" s="13"/>
      <c r="C84" s="15"/>
      <c r="D84" s="15"/>
      <c r="E84" s="15">
        <f t="shared" si="20"/>
        <v>22.159536539951876</v>
      </c>
      <c r="F84" s="15">
        <f t="shared" si="20"/>
        <v>17.727302996961825</v>
      </c>
      <c r="G84" s="15">
        <f t="shared" si="20"/>
        <v>11.188357285709481</v>
      </c>
      <c r="H84" s="13"/>
      <c r="I84" s="15"/>
      <c r="J84" s="15">
        <f t="shared" si="24"/>
        <v>50.736675211696394</v>
      </c>
      <c r="K84" s="15">
        <f t="shared" si="24"/>
        <v>21.840405652760602</v>
      </c>
      <c r="L84" s="15">
        <f t="shared" si="24"/>
        <v>15.370607088547301</v>
      </c>
      <c r="M84" s="15"/>
      <c r="N84" s="13"/>
      <c r="O84" s="15"/>
      <c r="P84" s="15"/>
      <c r="Q84" s="15"/>
      <c r="R84" s="15">
        <f t="shared" si="26"/>
        <v>44.014699712132625</v>
      </c>
      <c r="S84" s="15">
        <f t="shared" si="26"/>
        <v>27.613882930057109</v>
      </c>
      <c r="T84" s="15"/>
      <c r="U84" s="13"/>
      <c r="V84" s="15">
        <f t="shared" si="22"/>
        <v>88.02939942426525</v>
      </c>
      <c r="W84" s="15">
        <f t="shared" si="21"/>
        <v>55.227765860114218</v>
      </c>
      <c r="X84" s="15">
        <f>($A84+SQRT($A84^2+4*X$6*X$7))/(2*X$6)</f>
        <v>18.565757728059147</v>
      </c>
      <c r="Y84" s="13"/>
      <c r="Z84" s="15"/>
      <c r="AA84" s="15"/>
      <c r="AB84" s="15">
        <f t="shared" si="27"/>
        <v>15.605960377537112</v>
      </c>
      <c r="AC84" s="13"/>
      <c r="AD84" s="15">
        <f t="shared" si="23"/>
        <v>22.655941806159007</v>
      </c>
      <c r="AE84" s="13"/>
      <c r="AF84" s="15"/>
      <c r="AG84" s="15"/>
      <c r="AH84" s="15">
        <f t="shared" si="25"/>
        <v>37.483398573383049</v>
      </c>
      <c r="AI84" s="15">
        <f t="shared" si="25"/>
        <v>11.402975932846925</v>
      </c>
      <c r="AJ84" s="13"/>
      <c r="AK84" s="15"/>
      <c r="AL84" s="15"/>
      <c r="AM84" s="15"/>
      <c r="AN84" s="15">
        <f t="shared" si="28"/>
        <v>88.02939942426525</v>
      </c>
      <c r="AO84" s="15">
        <f t="shared" si="28"/>
        <v>55.227765860114218</v>
      </c>
      <c r="AP84" s="15">
        <f t="shared" si="28"/>
        <v>18.565757728059147</v>
      </c>
      <c r="AQ84" s="13"/>
      <c r="AR84" s="15"/>
      <c r="AS84" s="15"/>
      <c r="AT84" s="15">
        <f t="shared" si="30"/>
        <v>31.211920755074225</v>
      </c>
      <c r="AU84" s="15">
        <f t="shared" ref="AU84:AU124" si="31">($A84+SQRT($A84^2+4*AU$6*AU$7))/(2*AU$6)</f>
        <v>10.400450116391069</v>
      </c>
      <c r="AV84" s="13"/>
      <c r="AW84" s="15">
        <f t="shared" si="14"/>
        <v>45.311883612318013</v>
      </c>
      <c r="AX84" s="13"/>
      <c r="AY84" s="15"/>
      <c r="AZ84" s="15"/>
      <c r="BA84" s="15">
        <f t="shared" si="15"/>
        <v>37.483398573383049</v>
      </c>
      <c r="BB84" s="15">
        <f t="shared" si="15"/>
        <v>11.402975932846925</v>
      </c>
      <c r="BC84" s="13"/>
      <c r="BD84" s="15"/>
      <c r="BE84" s="15">
        <f t="shared" si="29"/>
        <v>41.393329499253952</v>
      </c>
      <c r="BF84" s="15"/>
      <c r="BG84" s="15"/>
      <c r="BH84" s="1"/>
      <c r="BI84" s="3"/>
      <c r="BJ84" s="2"/>
      <c r="BK84" s="4"/>
      <c r="BL84" s="4"/>
      <c r="BM84" s="4"/>
      <c r="BN84" s="4"/>
      <c r="BO84" s="4"/>
      <c r="BP84" s="4"/>
      <c r="BQ84" s="4"/>
      <c r="BR84" s="7"/>
      <c r="BS84" s="7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</row>
    <row r="85" spans="1:110">
      <c r="A85" s="80">
        <v>207</v>
      </c>
      <c r="B85" s="13"/>
      <c r="C85" s="12"/>
      <c r="D85" s="12"/>
      <c r="E85" s="12">
        <f t="shared" si="20"/>
        <v>23.040342142961219</v>
      </c>
      <c r="F85" s="12">
        <f t="shared" si="20"/>
        <v>18.373252874634961</v>
      </c>
      <c r="G85" s="12">
        <f t="shared" si="20"/>
        <v>11.525902391298095</v>
      </c>
      <c r="H85" s="13"/>
      <c r="I85" s="12"/>
      <c r="J85" s="12">
        <f t="shared" si="24"/>
        <v>52.954979361801634</v>
      </c>
      <c r="K85" s="12">
        <f t="shared" si="24"/>
        <v>22.70964236163617</v>
      </c>
      <c r="L85" s="12">
        <f t="shared" si="24"/>
        <v>15.941071801784512</v>
      </c>
      <c r="M85" s="12"/>
      <c r="N85" s="13"/>
      <c r="O85" s="12"/>
      <c r="P85" s="12"/>
      <c r="Q85" s="12"/>
      <c r="R85" s="12">
        <f t="shared" si="26"/>
        <v>46.096482265715004</v>
      </c>
      <c r="S85" s="12">
        <f t="shared" si="26"/>
        <v>28.907908377971761</v>
      </c>
      <c r="T85" s="12"/>
      <c r="U85" s="13"/>
      <c r="V85" s="12">
        <f t="shared" si="22"/>
        <v>92.192964531430007</v>
      </c>
      <c r="W85" s="12">
        <f t="shared" si="21"/>
        <v>57.815816755943523</v>
      </c>
      <c r="X85" s="12">
        <f t="shared" si="21"/>
        <v>19.331015168624916</v>
      </c>
      <c r="Y85" s="13"/>
      <c r="Z85" s="12"/>
      <c r="AA85" s="12"/>
      <c r="AB85" s="12">
        <f t="shared" si="27"/>
        <v>16.269388457186935</v>
      </c>
      <c r="AC85" s="13"/>
      <c r="AD85" s="12">
        <f t="shared" si="23"/>
        <v>23.691392717605794</v>
      </c>
      <c r="AE85" s="13"/>
      <c r="AF85" s="12"/>
      <c r="AG85" s="12"/>
      <c r="AH85" s="12">
        <f t="shared" si="25"/>
        <v>39.278289620659308</v>
      </c>
      <c r="AI85" s="12">
        <f t="shared" si="25"/>
        <v>11.88710096087441</v>
      </c>
      <c r="AJ85" s="13"/>
      <c r="AK85" s="12"/>
      <c r="AL85" s="12"/>
      <c r="AM85" s="12"/>
      <c r="AN85" s="12">
        <f t="shared" si="28"/>
        <v>92.192964531430007</v>
      </c>
      <c r="AO85" s="12">
        <f t="shared" si="28"/>
        <v>57.815816755943523</v>
      </c>
      <c r="AP85" s="12">
        <f t="shared" si="28"/>
        <v>19.331015168624916</v>
      </c>
      <c r="AQ85" s="13"/>
      <c r="AR85" s="12"/>
      <c r="AS85" s="12"/>
      <c r="AT85" s="12">
        <f t="shared" si="30"/>
        <v>32.538776914373869</v>
      </c>
      <c r="AU85" s="12">
        <f t="shared" si="31"/>
        <v>10.804480439331286</v>
      </c>
      <c r="AV85" s="13"/>
      <c r="AW85" s="12">
        <f t="shared" si="14"/>
        <v>47.382785435211588</v>
      </c>
      <c r="AX85" s="13"/>
      <c r="AY85" s="12"/>
      <c r="AZ85" s="12"/>
      <c r="BA85" s="12">
        <f t="shared" si="15"/>
        <v>39.278289620659308</v>
      </c>
      <c r="BB85" s="12">
        <f t="shared" si="15"/>
        <v>11.88710096087441</v>
      </c>
      <c r="BC85" s="13"/>
      <c r="BD85" s="12"/>
      <c r="BE85" s="12">
        <f t="shared" si="29"/>
        <v>43.423834597190442</v>
      </c>
      <c r="BF85" s="12"/>
      <c r="BG85" s="12"/>
      <c r="BH85" s="1"/>
      <c r="BI85" s="3"/>
      <c r="BJ85" s="2"/>
      <c r="BK85" s="4"/>
      <c r="BL85" s="4"/>
      <c r="BM85" s="4"/>
      <c r="BN85" s="4"/>
      <c r="BO85" s="4"/>
      <c r="BP85" s="4"/>
      <c r="BQ85" s="4"/>
      <c r="BR85" s="7"/>
      <c r="BS85" s="7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</row>
    <row r="86" spans="1:110">
      <c r="A86" s="80">
        <v>217.3</v>
      </c>
      <c r="B86" s="13"/>
      <c r="C86" s="15"/>
      <c r="D86" s="15"/>
      <c r="E86" s="15">
        <f t="shared" si="20"/>
        <v>23.963848449666589</v>
      </c>
      <c r="F86" s="15">
        <f t="shared" si="20"/>
        <v>19.051659616255431</v>
      </c>
      <c r="G86" s="15">
        <f t="shared" si="20"/>
        <v>11.881160645184467</v>
      </c>
      <c r="H86" s="13"/>
      <c r="I86" s="15"/>
      <c r="J86" s="15">
        <f t="shared" si="24"/>
        <v>55.274985242991562</v>
      </c>
      <c r="K86" s="15">
        <f t="shared" si="24"/>
        <v>23.620992528053691</v>
      </c>
      <c r="L86" s="15">
        <f t="shared" si="24"/>
        <v>16.540013036695669</v>
      </c>
      <c r="M86" s="15"/>
      <c r="N86" s="13"/>
      <c r="O86" s="15"/>
      <c r="P86" s="15"/>
      <c r="Q86" s="15"/>
      <c r="R86" s="15">
        <f t="shared" si="26"/>
        <v>48.267830399488325</v>
      </c>
      <c r="S86" s="15">
        <f t="shared" si="26"/>
        <v>30.258081669622218</v>
      </c>
      <c r="T86" s="15">
        <f>($A86+SQRT($A86^2+4*T$6*T$7))/(2*T$6)</f>
        <v>10.06633743438268</v>
      </c>
      <c r="U86" s="13"/>
      <c r="V86" s="15">
        <f t="shared" si="22"/>
        <v>96.53566079897665</v>
      </c>
      <c r="W86" s="15">
        <f t="shared" si="21"/>
        <v>60.516163339244436</v>
      </c>
      <c r="X86" s="15">
        <f>($A86+SQRT($A86^2+4*X$6*X$7))/(2*X$6)</f>
        <v>20.13267486876536</v>
      </c>
      <c r="Y86" s="13"/>
      <c r="Z86" s="15"/>
      <c r="AA86" s="15"/>
      <c r="AB86" s="15">
        <f t="shared" si="27"/>
        <v>16.963802773716434</v>
      </c>
      <c r="AC86" s="13"/>
      <c r="AD86" s="15">
        <f t="shared" si="23"/>
        <v>24.77274920176373</v>
      </c>
      <c r="AE86" s="13"/>
      <c r="AF86" s="15"/>
      <c r="AG86" s="15"/>
      <c r="AH86" s="15">
        <f t="shared" si="25"/>
        <v>41.149499435032077</v>
      </c>
      <c r="AI86" s="15">
        <f t="shared" si="25"/>
        <v>12.393856043906958</v>
      </c>
      <c r="AJ86" s="13"/>
      <c r="AK86" s="15"/>
      <c r="AL86" s="15"/>
      <c r="AM86" s="15"/>
      <c r="AN86" s="15">
        <f t="shared" si="28"/>
        <v>96.53566079897665</v>
      </c>
      <c r="AO86" s="15">
        <f t="shared" si="28"/>
        <v>60.516163339244436</v>
      </c>
      <c r="AP86" s="15">
        <f t="shared" si="28"/>
        <v>20.13267486876536</v>
      </c>
      <c r="AQ86" s="13"/>
      <c r="AR86" s="15"/>
      <c r="AS86" s="15"/>
      <c r="AT86" s="15">
        <f t="shared" si="30"/>
        <v>33.927605547432869</v>
      </c>
      <c r="AU86" s="15">
        <f t="shared" si="31"/>
        <v>11.228307980046077</v>
      </c>
      <c r="AV86" s="13"/>
      <c r="AW86" s="15">
        <f t="shared" si="14"/>
        <v>49.545498403527461</v>
      </c>
      <c r="AX86" s="13"/>
      <c r="AY86" s="15"/>
      <c r="AZ86" s="15"/>
      <c r="BA86" s="15">
        <f t="shared" si="15"/>
        <v>41.149499435032077</v>
      </c>
      <c r="BB86" s="15">
        <f t="shared" si="15"/>
        <v>12.393856043906958</v>
      </c>
      <c r="BC86" s="13"/>
      <c r="BD86" s="15"/>
      <c r="BE86" s="15">
        <f t="shared" si="29"/>
        <v>45.538576843515436</v>
      </c>
      <c r="BF86" s="15"/>
      <c r="BG86" s="15"/>
      <c r="BH86" s="1"/>
      <c r="BI86" s="3"/>
      <c r="BJ86" s="2"/>
      <c r="BK86" s="4"/>
      <c r="BL86" s="4"/>
      <c r="BM86" s="4"/>
      <c r="BN86" s="4"/>
      <c r="BO86" s="4"/>
      <c r="BP86" s="4"/>
      <c r="BQ86" s="4"/>
      <c r="BR86" s="7"/>
      <c r="BS86" s="7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</row>
    <row r="87" spans="1:110">
      <c r="A87" s="80">
        <v>228.2</v>
      </c>
      <c r="B87" s="13"/>
      <c r="C87" s="12"/>
      <c r="D87" s="12"/>
      <c r="E87" s="12">
        <f t="shared" si="20"/>
        <v>24.94832812113961</v>
      </c>
      <c r="F87" s="12">
        <f t="shared" si="20"/>
        <v>19.776092709682473</v>
      </c>
      <c r="G87" s="12">
        <f t="shared" si="20"/>
        <v>12.261387441649843</v>
      </c>
      <c r="H87" s="13"/>
      <c r="I87" s="12"/>
      <c r="J87" s="12">
        <f t="shared" si="24"/>
        <v>57.742099018269997</v>
      </c>
      <c r="K87" s="12">
        <f t="shared" si="24"/>
        <v>24.592485432781039</v>
      </c>
      <c r="L87" s="12">
        <f t="shared" si="24"/>
        <v>17.179383482279011</v>
      </c>
      <c r="M87" s="12">
        <f>($A87+SQRT($A87^2+4*M$6*M$7))/(2*M$6)</f>
        <v>10.292157448215875</v>
      </c>
      <c r="N87" s="13"/>
      <c r="O87" s="12"/>
      <c r="P87" s="12"/>
      <c r="Q87" s="12"/>
      <c r="R87" s="12">
        <f t="shared" si="26"/>
        <v>50.570974445690929</v>
      </c>
      <c r="S87" s="12">
        <f t="shared" si="26"/>
        <v>31.690676281146967</v>
      </c>
      <c r="T87" s="12">
        <f t="shared" si="26"/>
        <v>10.49326450763712</v>
      </c>
      <c r="U87" s="13"/>
      <c r="V87" s="12">
        <f t="shared" si="22"/>
        <v>101.14194889138186</v>
      </c>
      <c r="W87" s="12">
        <f t="shared" si="21"/>
        <v>63.381352562293934</v>
      </c>
      <c r="X87" s="12">
        <f t="shared" si="21"/>
        <v>20.98652901527424</v>
      </c>
      <c r="Y87" s="13"/>
      <c r="Z87" s="12"/>
      <c r="AA87" s="12"/>
      <c r="AB87" s="12">
        <f t="shared" si="27"/>
        <v>17.702834546411275</v>
      </c>
      <c r="AC87" s="13"/>
      <c r="AD87" s="12">
        <f t="shared" si="23"/>
        <v>25.921090691900641</v>
      </c>
      <c r="AE87" s="13"/>
      <c r="AF87" s="12"/>
      <c r="AG87" s="12"/>
      <c r="AH87" s="12">
        <f t="shared" si="25"/>
        <v>43.133398842509237</v>
      </c>
      <c r="AI87" s="12">
        <f t="shared" si="25"/>
        <v>12.933190116665422</v>
      </c>
      <c r="AJ87" s="13"/>
      <c r="AK87" s="12"/>
      <c r="AL87" s="12"/>
      <c r="AM87" s="12"/>
      <c r="AN87" s="12">
        <f t="shared" si="28"/>
        <v>101.14194889138186</v>
      </c>
      <c r="AO87" s="12">
        <f t="shared" si="28"/>
        <v>63.381352562293934</v>
      </c>
      <c r="AP87" s="12">
        <f t="shared" si="28"/>
        <v>20.98652901527424</v>
      </c>
      <c r="AQ87" s="13"/>
      <c r="AR87" s="12"/>
      <c r="AS87" s="12"/>
      <c r="AT87" s="12">
        <f t="shared" si="30"/>
        <v>35.405669092822549</v>
      </c>
      <c r="AU87" s="12">
        <f t="shared" si="31"/>
        <v>11.680342594517013</v>
      </c>
      <c r="AV87" s="13"/>
      <c r="AW87" s="12">
        <f t="shared" si="14"/>
        <v>51.842181383801282</v>
      </c>
      <c r="AX87" s="13"/>
      <c r="AY87" s="12"/>
      <c r="AZ87" s="12"/>
      <c r="BA87" s="12">
        <f t="shared" si="15"/>
        <v>43.133398842509237</v>
      </c>
      <c r="BB87" s="12">
        <f t="shared" si="15"/>
        <v>12.933190116665422</v>
      </c>
      <c r="BC87" s="13"/>
      <c r="BD87" s="12"/>
      <c r="BE87" s="12">
        <f t="shared" si="29"/>
        <v>47.778627804761491</v>
      </c>
      <c r="BF87" s="12"/>
      <c r="BG87" s="12"/>
      <c r="BH87" s="1"/>
      <c r="BI87" s="3"/>
      <c r="BJ87" s="2"/>
      <c r="BK87" s="4"/>
      <c r="BL87" s="4"/>
      <c r="BM87" s="4"/>
      <c r="BN87" s="4"/>
      <c r="BO87" s="4"/>
      <c r="BP87" s="4"/>
      <c r="BQ87" s="4"/>
      <c r="BR87" s="7"/>
      <c r="BS87" s="7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</row>
    <row r="88" spans="1:110">
      <c r="A88" s="80">
        <v>239.6</v>
      </c>
      <c r="B88" s="13"/>
      <c r="C88" s="15"/>
      <c r="D88" s="15"/>
      <c r="E88" s="15">
        <f t="shared" si="20"/>
        <v>25.985119144351636</v>
      </c>
      <c r="F88" s="15">
        <f t="shared" si="20"/>
        <v>20.540332270156771</v>
      </c>
      <c r="G88" s="15">
        <f t="shared" si="20"/>
        <v>12.663481204870102</v>
      </c>
      <c r="H88" s="13"/>
      <c r="I88" s="15"/>
      <c r="J88" s="15">
        <f t="shared" si="24"/>
        <v>60.334097041667981</v>
      </c>
      <c r="K88" s="15">
        <f t="shared" si="24"/>
        <v>25.615570350352112</v>
      </c>
      <c r="L88" s="15">
        <f t="shared" si="24"/>
        <v>17.853664630820344</v>
      </c>
      <c r="M88" s="15">
        <f t="shared" si="24"/>
        <v>10.646214030504472</v>
      </c>
      <c r="N88" s="13"/>
      <c r="O88" s="15"/>
      <c r="P88" s="15"/>
      <c r="Q88" s="15"/>
      <c r="R88" s="15">
        <f t="shared" si="26"/>
        <v>52.984883033044824</v>
      </c>
      <c r="S88" s="15">
        <f t="shared" si="26"/>
        <v>33.192626301443497</v>
      </c>
      <c r="T88" s="15">
        <f t="shared" si="26"/>
        <v>10.942496289085307</v>
      </c>
      <c r="U88" s="13"/>
      <c r="V88" s="15">
        <f t="shared" si="22"/>
        <v>105.96976606608965</v>
      </c>
      <c r="W88" s="15">
        <f t="shared" si="21"/>
        <v>66.385252602886993</v>
      </c>
      <c r="X88" s="15">
        <f>($A88+SQRT($A88^2+4*X$6*X$7))/(2*X$6)</f>
        <v>21.884992578170614</v>
      </c>
      <c r="Y88" s="13"/>
      <c r="Z88" s="15"/>
      <c r="AA88" s="15"/>
      <c r="AB88" s="15">
        <f t="shared" si="27"/>
        <v>18.47986866148743</v>
      </c>
      <c r="AC88" s="13"/>
      <c r="AD88" s="15">
        <f t="shared" si="23"/>
        <v>27.125984130998781</v>
      </c>
      <c r="AE88" s="13"/>
      <c r="AF88" s="15"/>
      <c r="AG88" s="15"/>
      <c r="AH88" s="15">
        <f t="shared" si="25"/>
        <v>45.211845639433946</v>
      </c>
      <c r="AI88" s="15">
        <f t="shared" si="25"/>
        <v>13.5002770541162</v>
      </c>
      <c r="AJ88" s="13"/>
      <c r="AK88" s="15"/>
      <c r="AL88" s="15"/>
      <c r="AM88" s="15"/>
      <c r="AN88" s="15">
        <f t="shared" si="28"/>
        <v>105.96976606608965</v>
      </c>
      <c r="AO88" s="15">
        <f t="shared" si="28"/>
        <v>66.385252602886993</v>
      </c>
      <c r="AP88" s="15">
        <f t="shared" si="28"/>
        <v>21.884992578170614</v>
      </c>
      <c r="AQ88" s="13"/>
      <c r="AR88" s="15"/>
      <c r="AS88" s="15"/>
      <c r="AT88" s="15">
        <f t="shared" si="30"/>
        <v>36.95973732297486</v>
      </c>
      <c r="AU88" s="15">
        <f t="shared" si="31"/>
        <v>12.156632023152921</v>
      </c>
      <c r="AV88" s="13"/>
      <c r="AW88" s="15">
        <f t="shared" si="14"/>
        <v>54.251968261997561</v>
      </c>
      <c r="AX88" s="13"/>
      <c r="AY88" s="15"/>
      <c r="AZ88" s="15"/>
      <c r="BA88" s="15">
        <f t="shared" si="15"/>
        <v>45.211845639433946</v>
      </c>
      <c r="BB88" s="15">
        <f t="shared" si="15"/>
        <v>13.5002770541162</v>
      </c>
      <c r="BC88" s="13"/>
      <c r="BD88" s="15"/>
      <c r="BE88" s="15">
        <f t="shared" si="29"/>
        <v>50.123459292947139</v>
      </c>
      <c r="BF88" s="15"/>
      <c r="BG88" s="15"/>
      <c r="BH88" s="1"/>
      <c r="BI88" s="3"/>
      <c r="BJ88" s="2"/>
      <c r="BK88" s="4"/>
      <c r="BL88" s="4"/>
      <c r="BM88" s="4"/>
      <c r="BN88" s="4"/>
      <c r="BO88" s="4"/>
      <c r="BP88" s="4"/>
      <c r="BQ88" s="4"/>
      <c r="BR88" s="7"/>
      <c r="BS88" s="7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</row>
    <row r="89" spans="1:110">
      <c r="A89" s="80">
        <v>251.6</v>
      </c>
      <c r="B89" s="13"/>
      <c r="C89" s="12"/>
      <c r="D89" s="12"/>
      <c r="E89" s="12">
        <f t="shared" si="20"/>
        <v>27.083609986174178</v>
      </c>
      <c r="F89" s="12">
        <f t="shared" si="20"/>
        <v>21.351441893032224</v>
      </c>
      <c r="G89" s="12">
        <f t="shared" si="20"/>
        <v>13.091321801148714</v>
      </c>
      <c r="H89" s="13"/>
      <c r="I89" s="12"/>
      <c r="J89" s="12"/>
      <c r="K89" s="12">
        <f t="shared" ref="K89:M107" si="32">($A89+SQRT($A89^2+4*K$6*K$7))/(2*K$6)</f>
        <v>26.699508953832527</v>
      </c>
      <c r="L89" s="12">
        <f t="shared" si="32"/>
        <v>18.569061154171425</v>
      </c>
      <c r="M89" s="12">
        <f t="shared" si="32"/>
        <v>11.022724686975863</v>
      </c>
      <c r="N89" s="13"/>
      <c r="O89" s="12"/>
      <c r="P89" s="12"/>
      <c r="Q89" s="12"/>
      <c r="R89" s="12">
        <f t="shared" si="26"/>
        <v>55.530781037738485</v>
      </c>
      <c r="S89" s="12">
        <f t="shared" si="26"/>
        <v>34.777149012904935</v>
      </c>
      <c r="T89" s="12">
        <f t="shared" si="26"/>
        <v>11.418068609321521</v>
      </c>
      <c r="U89" s="13"/>
      <c r="V89" s="12">
        <f t="shared" si="22"/>
        <v>111.06156207547697</v>
      </c>
      <c r="W89" s="12">
        <f t="shared" si="21"/>
        <v>69.554298025809871</v>
      </c>
      <c r="X89" s="12">
        <f t="shared" si="21"/>
        <v>22.836137218643042</v>
      </c>
      <c r="Y89" s="13"/>
      <c r="Z89" s="12"/>
      <c r="AA89" s="12"/>
      <c r="AB89" s="12">
        <f t="shared" si="27"/>
        <v>19.301842724990149</v>
      </c>
      <c r="AC89" s="13"/>
      <c r="AD89" s="12">
        <f t="shared" si="23"/>
        <v>28.398062304458087</v>
      </c>
      <c r="AE89" s="13"/>
      <c r="AF89" s="12"/>
      <c r="AG89" s="12"/>
      <c r="AH89" s="12">
        <f t="shared" si="25"/>
        <v>47.403098053248371</v>
      </c>
      <c r="AI89" s="12">
        <f t="shared" si="25"/>
        <v>14.100181247349219</v>
      </c>
      <c r="AJ89" s="13"/>
      <c r="AK89" s="12"/>
      <c r="AL89" s="12"/>
      <c r="AM89" s="12"/>
      <c r="AN89" s="12">
        <f t="shared" si="28"/>
        <v>111.06156207547697</v>
      </c>
      <c r="AO89" s="12">
        <f t="shared" si="28"/>
        <v>69.554298025809871</v>
      </c>
      <c r="AP89" s="12">
        <f t="shared" si="28"/>
        <v>22.836137218643042</v>
      </c>
      <c r="AQ89" s="13"/>
      <c r="AR89" s="12"/>
      <c r="AS89" s="12"/>
      <c r="AT89" s="12">
        <f t="shared" si="30"/>
        <v>38.603685449980297</v>
      </c>
      <c r="AU89" s="12">
        <f t="shared" si="31"/>
        <v>12.66151193122715</v>
      </c>
      <c r="AV89" s="13"/>
      <c r="AW89" s="12">
        <f t="shared" si="14"/>
        <v>56.796124608916173</v>
      </c>
      <c r="AX89" s="13"/>
      <c r="AY89" s="12"/>
      <c r="AZ89" s="12"/>
      <c r="BA89" s="12">
        <f t="shared" si="15"/>
        <v>47.403098053248371</v>
      </c>
      <c r="BB89" s="12">
        <f t="shared" si="15"/>
        <v>14.100181247349219</v>
      </c>
      <c r="BC89" s="13"/>
      <c r="BD89" s="12"/>
      <c r="BE89" s="12">
        <f t="shared" si="29"/>
        <v>52.59364530954781</v>
      </c>
      <c r="BF89" s="12"/>
      <c r="BG89" s="12"/>
      <c r="BH89" s="1"/>
      <c r="BI89" s="3"/>
      <c r="BJ89" s="2"/>
      <c r="BK89" s="4"/>
      <c r="BL89" s="4"/>
      <c r="BM89" s="4"/>
      <c r="BN89" s="4"/>
      <c r="BO89" s="4"/>
      <c r="BP89" s="4"/>
      <c r="BQ89" s="4"/>
      <c r="BR89" s="7"/>
      <c r="BS89" s="7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</row>
    <row r="90" spans="1:110">
      <c r="A90" s="80">
        <v>264.10000000000002</v>
      </c>
      <c r="B90" s="13"/>
      <c r="C90" s="15"/>
      <c r="D90" s="15"/>
      <c r="E90" s="15">
        <f t="shared" si="20"/>
        <v>28.23487529403268</v>
      </c>
      <c r="F90" s="15">
        <f t="shared" si="20"/>
        <v>22.202961655509394</v>
      </c>
      <c r="G90" s="15">
        <f t="shared" si="20"/>
        <v>13.541662024450119</v>
      </c>
      <c r="H90" s="13"/>
      <c r="I90" s="15"/>
      <c r="J90" s="15"/>
      <c r="K90" s="15">
        <f t="shared" si="32"/>
        <v>27.835491760837829</v>
      </c>
      <c r="L90" s="15">
        <f t="shared" si="32"/>
        <v>19.319849894357404</v>
      </c>
      <c r="M90" s="15">
        <f t="shared" si="32"/>
        <v>11.418792274172013</v>
      </c>
      <c r="N90" s="13"/>
      <c r="O90" s="15"/>
      <c r="P90" s="15"/>
      <c r="Q90" s="15"/>
      <c r="R90" s="15">
        <f t="shared" si="26"/>
        <v>58.187468299029824</v>
      </c>
      <c r="S90" s="15">
        <f t="shared" si="26"/>
        <v>36.431056960318251</v>
      </c>
      <c r="T90" s="15">
        <f t="shared" si="26"/>
        <v>11.916089423612368</v>
      </c>
      <c r="U90" s="13"/>
      <c r="V90" s="15">
        <f t="shared" si="22"/>
        <v>116.37493659805965</v>
      </c>
      <c r="W90" s="15">
        <f t="shared" si="21"/>
        <v>72.862113920636503</v>
      </c>
      <c r="X90" s="15">
        <f>($A90+SQRT($A90^2+4*X$6*X$7))/(2*X$6)</f>
        <v>23.832178847224736</v>
      </c>
      <c r="Y90" s="13"/>
      <c r="Z90" s="15"/>
      <c r="AA90" s="15"/>
      <c r="AB90" s="15">
        <f t="shared" si="27"/>
        <v>20.161993271564967</v>
      </c>
      <c r="AC90" s="13"/>
      <c r="AD90" s="15">
        <f t="shared" si="23"/>
        <v>29.726759064492544</v>
      </c>
      <c r="AE90" s="13"/>
      <c r="AF90" s="15"/>
      <c r="AG90" s="15"/>
      <c r="AH90" s="15">
        <f t="shared" si="25"/>
        <v>49.688899000163644</v>
      </c>
      <c r="AI90" s="15">
        <f t="shared" si="25"/>
        <v>14.727967542642874</v>
      </c>
      <c r="AJ90" s="13"/>
      <c r="AK90" s="15"/>
      <c r="AL90" s="15"/>
      <c r="AM90" s="15"/>
      <c r="AN90" s="15">
        <f t="shared" si="28"/>
        <v>116.37493659805965</v>
      </c>
      <c r="AO90" s="15">
        <f t="shared" si="28"/>
        <v>72.862113920636503</v>
      </c>
      <c r="AP90" s="15">
        <f t="shared" si="28"/>
        <v>23.832178847224736</v>
      </c>
      <c r="AQ90" s="13"/>
      <c r="AR90" s="15"/>
      <c r="AS90" s="15"/>
      <c r="AT90" s="15">
        <f t="shared" si="30"/>
        <v>40.323986543129934</v>
      </c>
      <c r="AU90" s="15">
        <f t="shared" si="31"/>
        <v>13.190900365860886</v>
      </c>
      <c r="AV90" s="13"/>
      <c r="AW90" s="15">
        <f t="shared" si="14"/>
        <v>59.453518128985088</v>
      </c>
      <c r="AX90" s="13"/>
      <c r="AY90" s="15"/>
      <c r="AZ90" s="15"/>
      <c r="BA90" s="15">
        <f t="shared" si="15"/>
        <v>49.688899000163644</v>
      </c>
      <c r="BB90" s="15">
        <f t="shared" si="15"/>
        <v>14.727967542642874</v>
      </c>
      <c r="BC90" s="13"/>
      <c r="BD90" s="15"/>
      <c r="BE90" s="15">
        <f t="shared" si="29"/>
        <v>55.168594497616319</v>
      </c>
      <c r="BF90" s="15"/>
      <c r="BG90" s="15"/>
      <c r="BH90" s="1"/>
      <c r="BI90" s="3"/>
      <c r="BJ90" s="2"/>
      <c r="BK90" s="4"/>
      <c r="BL90" s="4"/>
      <c r="BM90" s="4"/>
      <c r="BN90" s="4"/>
      <c r="BO90" s="4"/>
      <c r="BP90" s="4"/>
      <c r="BQ90" s="4"/>
      <c r="BR90" s="7"/>
      <c r="BS90" s="7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</row>
    <row r="91" spans="1:110">
      <c r="A91" s="80">
        <v>277.3</v>
      </c>
      <c r="B91" s="13"/>
      <c r="C91" s="12"/>
      <c r="D91" s="12"/>
      <c r="E91" s="12">
        <f t="shared" si="20"/>
        <v>29.457577880161701</v>
      </c>
      <c r="F91" s="12">
        <f t="shared" si="20"/>
        <v>23.108828692198951</v>
      </c>
      <c r="G91" s="12">
        <f t="shared" si="20"/>
        <v>14.022042347973601</v>
      </c>
      <c r="H91" s="13"/>
      <c r="I91" s="12"/>
      <c r="J91" s="12"/>
      <c r="K91" s="12">
        <f t="shared" si="32"/>
        <v>29.041931442680024</v>
      </c>
      <c r="L91" s="12">
        <f t="shared" si="32"/>
        <v>20.118293023144307</v>
      </c>
      <c r="M91" s="12">
        <f t="shared" si="32"/>
        <v>11.841005989363007</v>
      </c>
      <c r="N91" s="13"/>
      <c r="O91" s="12"/>
      <c r="P91" s="12"/>
      <c r="Q91" s="12"/>
      <c r="R91" s="12">
        <f t="shared" si="26"/>
        <v>60.997485404717693</v>
      </c>
      <c r="S91" s="12">
        <f t="shared" si="26"/>
        <v>38.180841782698231</v>
      </c>
      <c r="T91" s="12">
        <f t="shared" si="26"/>
        <v>12.444603701640624</v>
      </c>
      <c r="U91" s="13"/>
      <c r="V91" s="12">
        <f t="shared" si="22"/>
        <v>121.99497080943539</v>
      </c>
      <c r="W91" s="12">
        <f t="shared" si="21"/>
        <v>76.361683565396461</v>
      </c>
      <c r="X91" s="12">
        <f t="shared" si="21"/>
        <v>24.889207403281247</v>
      </c>
      <c r="Y91" s="13"/>
      <c r="Z91" s="12"/>
      <c r="AA91" s="12"/>
      <c r="AB91" s="12">
        <f t="shared" si="27"/>
        <v>21.074178189965732</v>
      </c>
      <c r="AC91" s="13"/>
      <c r="AD91" s="12">
        <f t="shared" si="23"/>
        <v>31.133379633158512</v>
      </c>
      <c r="AE91" s="13"/>
      <c r="AF91" s="12"/>
      <c r="AG91" s="12"/>
      <c r="AH91" s="12">
        <f t="shared" si="25"/>
        <v>52.105837827893353</v>
      </c>
      <c r="AI91" s="12">
        <f t="shared" si="25"/>
        <v>15.393751269663007</v>
      </c>
      <c r="AJ91" s="13"/>
      <c r="AK91" s="12"/>
      <c r="AL91" s="12"/>
      <c r="AM91" s="12"/>
      <c r="AN91" s="12">
        <f t="shared" si="28"/>
        <v>121.99497080943539</v>
      </c>
      <c r="AO91" s="12">
        <f t="shared" si="28"/>
        <v>76.361683565396461</v>
      </c>
      <c r="AP91" s="12">
        <f t="shared" si="28"/>
        <v>24.889207403281247</v>
      </c>
      <c r="AQ91" s="13"/>
      <c r="AR91" s="12"/>
      <c r="AS91" s="12"/>
      <c r="AT91" s="12">
        <f t="shared" si="30"/>
        <v>42.148356379931464</v>
      </c>
      <c r="AU91" s="12">
        <f t="shared" si="31"/>
        <v>13.753399652649282</v>
      </c>
      <c r="AV91" s="13"/>
      <c r="AW91" s="12">
        <f t="shared" si="14"/>
        <v>62.266759266317024</v>
      </c>
      <c r="AX91" s="13"/>
      <c r="AY91" s="12"/>
      <c r="AZ91" s="12"/>
      <c r="BA91" s="12">
        <f t="shared" si="15"/>
        <v>52.105837827893353</v>
      </c>
      <c r="BB91" s="12">
        <f t="shared" si="15"/>
        <v>15.393751269663007</v>
      </c>
      <c r="BC91" s="13"/>
      <c r="BD91" s="12"/>
      <c r="BE91" s="12">
        <f t="shared" si="29"/>
        <v>57.889508037600237</v>
      </c>
      <c r="BF91" s="12"/>
      <c r="BG91" s="12"/>
      <c r="BH91" s="1"/>
      <c r="BI91" s="3"/>
      <c r="BJ91" s="2"/>
      <c r="BK91" s="4"/>
      <c r="BL91" s="4"/>
      <c r="BM91" s="4"/>
      <c r="BN91" s="4"/>
      <c r="BO91" s="4"/>
      <c r="BP91" s="4"/>
      <c r="BQ91" s="4"/>
      <c r="BR91" s="7"/>
      <c r="BS91" s="7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</row>
    <row r="92" spans="1:110">
      <c r="A92" s="80">
        <v>291.2</v>
      </c>
      <c r="B92" s="13"/>
      <c r="C92" s="15"/>
      <c r="D92" s="15"/>
      <c r="E92" s="15">
        <f t="shared" si="20"/>
        <v>30.752047558558051</v>
      </c>
      <c r="F92" s="15">
        <f t="shared" si="20"/>
        <v>24.069439476338072</v>
      </c>
      <c r="G92" s="15">
        <f t="shared" si="20"/>
        <v>14.532865401561976</v>
      </c>
      <c r="H92" s="13"/>
      <c r="I92" s="15"/>
      <c r="J92" s="15"/>
      <c r="K92" s="15">
        <f t="shared" si="32"/>
        <v>30.319150655452084</v>
      </c>
      <c r="L92" s="15">
        <f t="shared" si="32"/>
        <v>20.964710270223467</v>
      </c>
      <c r="M92" s="15">
        <f t="shared" si="32"/>
        <v>12.28967129764183</v>
      </c>
      <c r="N92" s="13"/>
      <c r="O92" s="15"/>
      <c r="P92" s="15"/>
      <c r="Q92" s="15"/>
      <c r="R92" s="15"/>
      <c r="S92" s="15">
        <f t="shared" si="26"/>
        <v>40.026578366254356</v>
      </c>
      <c r="T92" s="15">
        <f t="shared" si="26"/>
        <v>13.003721070799372</v>
      </c>
      <c r="U92" s="13"/>
      <c r="V92" s="15"/>
      <c r="W92" s="15">
        <f t="shared" si="21"/>
        <v>80.053156732508711</v>
      </c>
      <c r="X92" s="15">
        <f>($A92+SQRT($A92^2+4*X$6*X$7))/(2*X$6)</f>
        <v>26.007442141598744</v>
      </c>
      <c r="Y92" s="13"/>
      <c r="Z92" s="15"/>
      <c r="AA92" s="15"/>
      <c r="AB92" s="15">
        <f t="shared" si="27"/>
        <v>22.038542720033249</v>
      </c>
      <c r="AC92" s="13"/>
      <c r="AD92" s="15">
        <f t="shared" si="23"/>
        <v>32.618018142957759</v>
      </c>
      <c r="AE92" s="13"/>
      <c r="AF92" s="15"/>
      <c r="AG92" s="15"/>
      <c r="AH92" s="15">
        <f t="shared" si="25"/>
        <v>54.6539762753291</v>
      </c>
      <c r="AI92" s="15">
        <f t="shared" si="25"/>
        <v>16.097639721184969</v>
      </c>
      <c r="AJ92" s="13"/>
      <c r="AK92" s="15"/>
      <c r="AL92" s="15"/>
      <c r="AM92" s="15"/>
      <c r="AN92" s="15"/>
      <c r="AO92" s="15">
        <f t="shared" si="28"/>
        <v>80.053156732508711</v>
      </c>
      <c r="AP92" s="15">
        <f t="shared" si="28"/>
        <v>26.007442141598744</v>
      </c>
      <c r="AQ92" s="13"/>
      <c r="AR92" s="15"/>
      <c r="AS92" s="15"/>
      <c r="AT92" s="15">
        <f t="shared" si="30"/>
        <v>44.077085440066497</v>
      </c>
      <c r="AU92" s="15">
        <f t="shared" si="31"/>
        <v>14.34918515762498</v>
      </c>
      <c r="AV92" s="13"/>
      <c r="AW92" s="15">
        <f t="shared" si="14"/>
        <v>65.236036285915517</v>
      </c>
      <c r="AX92" s="13"/>
      <c r="AY92" s="15"/>
      <c r="AZ92" s="15"/>
      <c r="BA92" s="15">
        <f t="shared" si="15"/>
        <v>54.6539762753291</v>
      </c>
      <c r="BB92" s="15">
        <f t="shared" si="15"/>
        <v>16.097639721184969</v>
      </c>
      <c r="BC92" s="13"/>
      <c r="BD92" s="15"/>
      <c r="BE92" s="15">
        <f t="shared" si="29"/>
        <v>60.756414263803954</v>
      </c>
      <c r="BF92" s="15"/>
      <c r="BG92" s="15"/>
      <c r="BH92" s="1"/>
      <c r="BI92" s="3"/>
      <c r="BJ92" s="2"/>
      <c r="BK92" s="4"/>
      <c r="BL92" s="4"/>
      <c r="BM92" s="4"/>
      <c r="BN92" s="4"/>
      <c r="BO92" s="4"/>
      <c r="BP92" s="4"/>
      <c r="BQ92" s="4"/>
      <c r="BR92" s="7"/>
      <c r="BS92" s="7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</row>
    <row r="93" spans="1:110">
      <c r="A93" s="80">
        <v>305.8</v>
      </c>
      <c r="B93" s="13"/>
      <c r="C93" s="12"/>
      <c r="D93" s="12"/>
      <c r="E93" s="12">
        <f t="shared" si="20"/>
        <v>32.118538129493558</v>
      </c>
      <c r="F93" s="12">
        <f t="shared" si="20"/>
        <v>25.085117389968659</v>
      </c>
      <c r="G93" s="12">
        <f t="shared" si="20"/>
        <v>15.074486987000906</v>
      </c>
      <c r="H93" s="13"/>
      <c r="I93" s="12"/>
      <c r="J93" s="12"/>
      <c r="K93" s="12">
        <f t="shared" si="32"/>
        <v>31.667397431171224</v>
      </c>
      <c r="L93" s="12">
        <f t="shared" si="32"/>
        <v>21.859359671900521</v>
      </c>
      <c r="M93" s="12">
        <f t="shared" si="32"/>
        <v>12.76505305842405</v>
      </c>
      <c r="N93" s="13"/>
      <c r="O93" s="12"/>
      <c r="P93" s="12"/>
      <c r="Q93" s="12"/>
      <c r="R93" s="12"/>
      <c r="S93" s="12">
        <f t="shared" si="26"/>
        <v>41.96831085784418</v>
      </c>
      <c r="T93" s="12">
        <f t="shared" si="26"/>
        <v>13.593523176240016</v>
      </c>
      <c r="U93" s="13"/>
      <c r="V93" s="12"/>
      <c r="W93" s="12">
        <f t="shared" si="21"/>
        <v>83.936621715688361</v>
      </c>
      <c r="X93" s="12">
        <f t="shared" si="21"/>
        <v>27.187046352480031</v>
      </c>
      <c r="Y93" s="13"/>
      <c r="Z93" s="12"/>
      <c r="AA93" s="12"/>
      <c r="AB93" s="12">
        <f t="shared" si="27"/>
        <v>23.055191379878124</v>
      </c>
      <c r="AC93" s="13"/>
      <c r="AD93" s="12">
        <f t="shared" si="23"/>
        <v>34.180734330515037</v>
      </c>
      <c r="AE93" s="13"/>
      <c r="AF93" s="12"/>
      <c r="AG93" s="12"/>
      <c r="AH93" s="12">
        <f t="shared" si="25"/>
        <v>57.333347566787005</v>
      </c>
      <c r="AI93" s="12">
        <f t="shared" si="25"/>
        <v>16.839710231270089</v>
      </c>
      <c r="AJ93" s="13"/>
      <c r="AK93" s="12"/>
      <c r="AL93" s="12"/>
      <c r="AM93" s="12"/>
      <c r="AN93" s="12"/>
      <c r="AO93" s="12">
        <f t="shared" si="28"/>
        <v>83.936621715688361</v>
      </c>
      <c r="AP93" s="12">
        <f t="shared" si="28"/>
        <v>27.187046352480031</v>
      </c>
      <c r="AQ93" s="13"/>
      <c r="AR93" s="12"/>
      <c r="AS93" s="12"/>
      <c r="AT93" s="12">
        <f t="shared" si="30"/>
        <v>46.110382759756249</v>
      </c>
      <c r="AU93" s="12">
        <f t="shared" si="31"/>
        <v>14.978394225804246</v>
      </c>
      <c r="AV93" s="13"/>
      <c r="AW93" s="12">
        <f t="shared" si="14"/>
        <v>68.361468661030074</v>
      </c>
      <c r="AX93" s="13"/>
      <c r="AY93" s="12"/>
      <c r="AZ93" s="12"/>
      <c r="BA93" s="12">
        <f t="shared" si="15"/>
        <v>57.333347566787005</v>
      </c>
      <c r="BB93" s="12">
        <f t="shared" si="15"/>
        <v>16.839710231270089</v>
      </c>
      <c r="BC93" s="13"/>
      <c r="BD93" s="12"/>
      <c r="BE93" s="12">
        <f t="shared" si="29"/>
        <v>63.769326152968709</v>
      </c>
      <c r="BF93" s="12"/>
      <c r="BG93" s="12"/>
      <c r="BH93" s="1"/>
      <c r="BI93" s="3"/>
      <c r="BJ93" s="2"/>
      <c r="BK93" s="4"/>
      <c r="BL93" s="4"/>
      <c r="BM93" s="4"/>
      <c r="BN93" s="4"/>
      <c r="BO93" s="4"/>
      <c r="BP93" s="4"/>
      <c r="BQ93" s="4"/>
      <c r="BR93" s="7"/>
      <c r="BS93" s="7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</row>
    <row r="94" spans="1:110">
      <c r="A94" s="80">
        <v>321.10000000000002</v>
      </c>
      <c r="B94" s="13"/>
      <c r="C94" s="15"/>
      <c r="D94" s="15"/>
      <c r="E94" s="15">
        <f t="shared" si="20"/>
        <v>33.557235079115046</v>
      </c>
      <c r="F94" s="15">
        <f t="shared" si="20"/>
        <v>26.156117524144634</v>
      </c>
      <c r="G94" s="15">
        <f t="shared" si="20"/>
        <v>15.647215458300852</v>
      </c>
      <c r="H94" s="13"/>
      <c r="I94" s="15"/>
      <c r="J94" s="15"/>
      <c r="K94" s="15">
        <f t="shared" si="32"/>
        <v>33.08685277612323</v>
      </c>
      <c r="L94" s="15">
        <f t="shared" si="32"/>
        <v>22.802442086197182</v>
      </c>
      <c r="M94" s="15">
        <f t="shared" si="32"/>
        <v>13.267375929975614</v>
      </c>
      <c r="N94" s="13"/>
      <c r="O94" s="15"/>
      <c r="P94" s="15"/>
      <c r="Q94" s="15"/>
      <c r="R94" s="15"/>
      <c r="S94" s="15">
        <f t="shared" si="26"/>
        <v>44.00605794737784</v>
      </c>
      <c r="T94" s="15">
        <f t="shared" si="26"/>
        <v>14.214066936079796</v>
      </c>
      <c r="U94" s="13"/>
      <c r="V94" s="15"/>
      <c r="W94" s="15">
        <f t="shared" si="21"/>
        <v>88.012115894755681</v>
      </c>
      <c r="X94" s="15">
        <f>($A94+SQRT($A94^2+4*X$6*X$7))/(2*X$6)</f>
        <v>28.428133872159592</v>
      </c>
      <c r="Y94" s="13"/>
      <c r="Z94" s="15"/>
      <c r="AA94" s="15"/>
      <c r="AB94" s="15">
        <f t="shared" si="27"/>
        <v>24.124193229928597</v>
      </c>
      <c r="AC94" s="13"/>
      <c r="AD94" s="15">
        <f t="shared" si="23"/>
        <v>35.821559059028871</v>
      </c>
      <c r="AE94" s="13"/>
      <c r="AF94" s="15"/>
      <c r="AG94" s="15"/>
      <c r="AH94" s="15">
        <f t="shared" si="25"/>
        <v>60.143961598292279</v>
      </c>
      <c r="AI94" s="15">
        <f t="shared" si="25"/>
        <v>17.620014031577686</v>
      </c>
      <c r="AJ94" s="13"/>
      <c r="AK94" s="15"/>
      <c r="AL94" s="15"/>
      <c r="AM94" s="15"/>
      <c r="AN94" s="15"/>
      <c r="AO94" s="15">
        <f t="shared" si="28"/>
        <v>88.012115894755681</v>
      </c>
      <c r="AP94" s="15">
        <f t="shared" si="28"/>
        <v>28.428133872159592</v>
      </c>
      <c r="AQ94" s="13"/>
      <c r="AR94" s="15"/>
      <c r="AS94" s="15"/>
      <c r="AT94" s="15">
        <f t="shared" si="30"/>
        <v>48.248386459857194</v>
      </c>
      <c r="AU94" s="15">
        <f t="shared" si="31"/>
        <v>15.641129674086946</v>
      </c>
      <c r="AV94" s="13"/>
      <c r="AW94" s="15">
        <f t="shared" si="14"/>
        <v>71.643118118057743</v>
      </c>
      <c r="AX94" s="13"/>
      <c r="AY94" s="15"/>
      <c r="AZ94" s="15"/>
      <c r="BA94" s="15">
        <f t="shared" si="15"/>
        <v>60.143961598292279</v>
      </c>
      <c r="BB94" s="15">
        <f t="shared" si="15"/>
        <v>17.620014031577686</v>
      </c>
      <c r="BC94" s="13"/>
      <c r="BD94" s="15"/>
      <c r="BE94" s="15">
        <f t="shared" si="29"/>
        <v>66.928244295810003</v>
      </c>
      <c r="BF94" s="15"/>
      <c r="BG94" s="15"/>
      <c r="BH94" s="1"/>
      <c r="BI94" s="3"/>
      <c r="BJ94" s="2"/>
      <c r="BK94" s="4"/>
      <c r="BL94" s="4"/>
      <c r="BM94" s="4"/>
      <c r="BN94" s="4"/>
      <c r="BO94" s="4"/>
      <c r="BP94" s="4"/>
      <c r="BQ94" s="4"/>
      <c r="BR94" s="7"/>
      <c r="BS94" s="7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</row>
    <row r="95" spans="1:110">
      <c r="A95" s="80">
        <v>337.1</v>
      </c>
      <c r="B95" s="13"/>
      <c r="C95" s="12"/>
      <c r="D95" s="12"/>
      <c r="E95" s="12">
        <f t="shared" si="20"/>
        <v>35.06826376270935</v>
      </c>
      <c r="F95" s="12">
        <f t="shared" si="20"/>
        <v>27.282632543126105</v>
      </c>
      <c r="G95" s="12">
        <f t="shared" si="20"/>
        <v>16.251312317838277</v>
      </c>
      <c r="H95" s="13"/>
      <c r="I95" s="12"/>
      <c r="J95" s="12"/>
      <c r="K95" s="12">
        <f t="shared" si="32"/>
        <v>34.577638733851103</v>
      </c>
      <c r="L95" s="12">
        <f t="shared" si="32"/>
        <v>23.794106509434425</v>
      </c>
      <c r="M95" s="12">
        <f t="shared" si="32"/>
        <v>13.796825728735593</v>
      </c>
      <c r="N95" s="13"/>
      <c r="O95" s="12"/>
      <c r="P95" s="12"/>
      <c r="Q95" s="12"/>
      <c r="R95" s="12"/>
      <c r="S95" s="12">
        <f t="shared" ref="S95:T110" si="33">($A95+SQRT($A95^2+4*S$6*S$7))/(2*S$6)</f>
        <v>46.139817682617526</v>
      </c>
      <c r="T95" s="12">
        <f t="shared" si="33"/>
        <v>14.865387861699771</v>
      </c>
      <c r="U95" s="13"/>
      <c r="V95" s="12"/>
      <c r="W95" s="12">
        <f t="shared" si="21"/>
        <v>92.279635365235052</v>
      </c>
      <c r="X95" s="12">
        <f t="shared" si="21"/>
        <v>29.730775723399542</v>
      </c>
      <c r="Y95" s="13"/>
      <c r="Z95" s="12"/>
      <c r="AA95" s="12"/>
      <c r="AB95" s="12">
        <f t="shared" si="27"/>
        <v>25.24558707965717</v>
      </c>
      <c r="AC95" s="13"/>
      <c r="AD95" s="12">
        <f t="shared" si="23"/>
        <v>37.540499450407239</v>
      </c>
      <c r="AE95" s="13"/>
      <c r="AF95" s="12"/>
      <c r="AG95" s="12"/>
      <c r="AH95" s="12"/>
      <c r="AI95" s="12">
        <f t="shared" ref="AI95:AI120" si="34">($A95+SQRT($A95^2+4*AI$6*AI$7))/(2*AI$6)</f>
        <v>18.438580070385012</v>
      </c>
      <c r="AJ95" s="13"/>
      <c r="AK95" s="12"/>
      <c r="AL95" s="12"/>
      <c r="AM95" s="12"/>
      <c r="AN95" s="12"/>
      <c r="AO95" s="12">
        <f t="shared" ref="AO95:AP110" si="35">($A95+SQRT($A95^2+4*AO$6*AO$7))/(2*AO$6)</f>
        <v>92.279635365235052</v>
      </c>
      <c r="AP95" s="12">
        <f t="shared" si="35"/>
        <v>29.730775723399542</v>
      </c>
      <c r="AQ95" s="13"/>
      <c r="AR95" s="12"/>
      <c r="AS95" s="12"/>
      <c r="AT95" s="12">
        <f t="shared" si="30"/>
        <v>50.49117415931434</v>
      </c>
      <c r="AU95" s="12">
        <f t="shared" si="31"/>
        <v>16.337463615711084</v>
      </c>
      <c r="AV95" s="13"/>
      <c r="AW95" s="12">
        <f t="shared" si="14"/>
        <v>75.080998900814478</v>
      </c>
      <c r="AX95" s="13"/>
      <c r="AY95" s="12"/>
      <c r="AZ95" s="12"/>
      <c r="BA95" s="12"/>
      <c r="BB95" s="12">
        <f t="shared" ref="BB95:BB119" si="36">($A95+SQRT($A95^2+4*BB$6*BB$7))/(2*BB$6)</f>
        <v>18.438580070385012</v>
      </c>
      <c r="BC95" s="13"/>
      <c r="BD95" s="12"/>
      <c r="BE95" s="12">
        <f t="shared" si="29"/>
        <v>70.233159516153179</v>
      </c>
      <c r="BF95" s="12"/>
      <c r="BG95" s="12"/>
      <c r="BH95" s="1"/>
      <c r="BI95" s="3"/>
      <c r="BJ95" s="2"/>
      <c r="BK95" s="4"/>
      <c r="BL95" s="4"/>
      <c r="BM95" s="4"/>
      <c r="BN95" s="4"/>
      <c r="BO95" s="4"/>
      <c r="BP95" s="4"/>
      <c r="BQ95" s="4"/>
      <c r="BR95" s="7"/>
      <c r="BS95" s="7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</row>
    <row r="96" spans="1:110">
      <c r="A96" s="80">
        <v>354</v>
      </c>
      <c r="B96" s="13"/>
      <c r="C96" s="15"/>
      <c r="D96" s="15"/>
      <c r="E96" s="15">
        <f t="shared" si="20"/>
        <v>36.670696874823378</v>
      </c>
      <c r="F96" s="15">
        <f t="shared" si="20"/>
        <v>28.478993451526691</v>
      </c>
      <c r="G96" s="15">
        <f t="shared" si="20"/>
        <v>16.89463683585765</v>
      </c>
      <c r="H96" s="13"/>
      <c r="I96" s="15"/>
      <c r="J96" s="15"/>
      <c r="K96" s="15">
        <f t="shared" si="32"/>
        <v>36.158570604266579</v>
      </c>
      <c r="L96" s="15">
        <f t="shared" si="32"/>
        <v>24.846945514356623</v>
      </c>
      <c r="M96" s="15">
        <f t="shared" si="32"/>
        <v>14.360242795321758</v>
      </c>
      <c r="N96" s="13"/>
      <c r="O96" s="15"/>
      <c r="P96" s="15"/>
      <c r="Q96" s="15"/>
      <c r="R96" s="15"/>
      <c r="S96" s="15">
        <f t="shared" si="33"/>
        <v>48.396290290797154</v>
      </c>
      <c r="T96" s="15">
        <f t="shared" si="33"/>
        <v>15.55568543307211</v>
      </c>
      <c r="U96" s="13"/>
      <c r="V96" s="15"/>
      <c r="W96" s="15">
        <f t="shared" si="21"/>
        <v>96.792580581594308</v>
      </c>
      <c r="X96" s="15">
        <f>($A96+SQRT($A96^2+4*X$6*X$7))/(2*X$6)</f>
        <v>31.11137086614422</v>
      </c>
      <c r="Y96" s="13"/>
      <c r="Z96" s="15"/>
      <c r="AA96" s="15"/>
      <c r="AB96" s="15">
        <f t="shared" si="27"/>
        <v>26.433462916981583</v>
      </c>
      <c r="AC96" s="13"/>
      <c r="AD96" s="15">
        <f t="shared" si="23"/>
        <v>39.359081392673573</v>
      </c>
      <c r="AE96" s="13"/>
      <c r="AF96" s="15"/>
      <c r="AG96" s="15"/>
      <c r="AH96" s="15"/>
      <c r="AI96" s="15">
        <f t="shared" si="34"/>
        <v>19.305694166254717</v>
      </c>
      <c r="AJ96" s="13"/>
      <c r="AK96" s="15"/>
      <c r="AL96" s="15"/>
      <c r="AM96" s="15"/>
      <c r="AN96" s="15"/>
      <c r="AO96" s="15">
        <f t="shared" si="35"/>
        <v>96.792580581594308</v>
      </c>
      <c r="AP96" s="15">
        <f t="shared" si="35"/>
        <v>31.11137086614422</v>
      </c>
      <c r="AQ96" s="13"/>
      <c r="AR96" s="15"/>
      <c r="AS96" s="15"/>
      <c r="AT96" s="15">
        <f t="shared" si="30"/>
        <v>52.866925833963165</v>
      </c>
      <c r="AU96" s="15">
        <f t="shared" si="31"/>
        <v>17.076201825718389</v>
      </c>
      <c r="AV96" s="13"/>
      <c r="AW96" s="15">
        <f t="shared" si="14"/>
        <v>78.718162785347147</v>
      </c>
      <c r="AX96" s="13"/>
      <c r="AY96" s="15"/>
      <c r="AZ96" s="15"/>
      <c r="BA96" s="15"/>
      <c r="BB96" s="15">
        <f t="shared" si="36"/>
        <v>19.305694166254717</v>
      </c>
      <c r="BC96" s="13"/>
      <c r="BD96" s="15"/>
      <c r="BE96" s="15">
        <f t="shared" si="29"/>
        <v>73.725391037969231</v>
      </c>
      <c r="BF96" s="15"/>
      <c r="BG96" s="15"/>
      <c r="BH96" s="1"/>
      <c r="BI96" s="3"/>
      <c r="BJ96" s="2"/>
      <c r="BK96" s="4"/>
      <c r="BL96" s="4"/>
      <c r="BM96" s="4"/>
      <c r="BN96" s="4"/>
      <c r="BO96" s="4"/>
      <c r="BP96" s="4"/>
      <c r="BQ96" s="4"/>
      <c r="BR96" s="7"/>
      <c r="BS96" s="7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</row>
    <row r="97" spans="1:110">
      <c r="A97" s="80">
        <v>371.7</v>
      </c>
      <c r="B97" s="13"/>
      <c r="C97" s="12"/>
      <c r="D97" s="12"/>
      <c r="E97" s="12">
        <f t="shared" si="20"/>
        <v>38.35523292640854</v>
      </c>
      <c r="F97" s="12">
        <f t="shared" si="20"/>
        <v>29.738363540395024</v>
      </c>
      <c r="G97" s="12">
        <f t="shared" si="20"/>
        <v>17.573685317656309</v>
      </c>
      <c r="H97" s="13"/>
      <c r="I97" s="12"/>
      <c r="J97" s="12"/>
      <c r="K97" s="12">
        <f t="shared" si="32"/>
        <v>37.820469900663689</v>
      </c>
      <c r="L97" s="12">
        <f t="shared" si="32"/>
        <v>25.954920380755947</v>
      </c>
      <c r="M97" s="12">
        <f t="shared" si="32"/>
        <v>14.954510687277356</v>
      </c>
      <c r="N97" s="13"/>
      <c r="O97" s="12"/>
      <c r="P97" s="12"/>
      <c r="Q97" s="12"/>
      <c r="R97" s="12"/>
      <c r="S97" s="12">
        <f t="shared" si="33"/>
        <v>50.762154472296103</v>
      </c>
      <c r="T97" s="12">
        <f t="shared" si="33"/>
        <v>16.28093200047503</v>
      </c>
      <c r="U97" s="13"/>
      <c r="V97" s="12"/>
      <c r="W97" s="12">
        <f t="shared" si="21"/>
        <v>101.52430894459221</v>
      </c>
      <c r="X97" s="12">
        <f t="shared" si="21"/>
        <v>32.56186400095006</v>
      </c>
      <c r="Y97" s="13"/>
      <c r="Z97" s="12"/>
      <c r="AA97" s="12"/>
      <c r="AB97" s="12">
        <f t="shared" si="27"/>
        <v>27.680863872916945</v>
      </c>
      <c r="AC97" s="13"/>
      <c r="AD97" s="12">
        <f t="shared" si="23"/>
        <v>41.266584898553724</v>
      </c>
      <c r="AE97" s="13"/>
      <c r="AF97" s="12"/>
      <c r="AG97" s="12"/>
      <c r="AH97" s="12"/>
      <c r="AI97" s="12">
        <f t="shared" si="34"/>
        <v>20.21627875144835</v>
      </c>
      <c r="AJ97" s="13"/>
      <c r="AK97" s="12"/>
      <c r="AL97" s="12"/>
      <c r="AM97" s="12"/>
      <c r="AN97" s="12"/>
      <c r="AO97" s="12">
        <f t="shared" si="35"/>
        <v>101.52430894459221</v>
      </c>
      <c r="AP97" s="12">
        <f t="shared" si="35"/>
        <v>32.56186400095006</v>
      </c>
      <c r="AQ97" s="13"/>
      <c r="AR97" s="12"/>
      <c r="AS97" s="12"/>
      <c r="AT97" s="12">
        <f t="shared" si="30"/>
        <v>55.361727745833889</v>
      </c>
      <c r="AU97" s="12">
        <f t="shared" si="31"/>
        <v>17.853071964397568</v>
      </c>
      <c r="AV97" s="13"/>
      <c r="AW97" s="12">
        <f t="shared" si="14"/>
        <v>82.533169797107448</v>
      </c>
      <c r="AX97" s="13"/>
      <c r="AY97" s="12"/>
      <c r="AZ97" s="12"/>
      <c r="BA97" s="12"/>
      <c r="BB97" s="12">
        <f t="shared" si="36"/>
        <v>20.21627875144835</v>
      </c>
      <c r="BC97" s="13"/>
      <c r="BD97" s="12"/>
      <c r="BE97" s="12">
        <f t="shared" si="29"/>
        <v>77.384284656376082</v>
      </c>
      <c r="BF97" s="12"/>
      <c r="BG97" s="12"/>
      <c r="BH97" s="1"/>
      <c r="BI97" s="3"/>
      <c r="BJ97" s="2"/>
      <c r="BK97" s="4"/>
      <c r="BL97" s="4"/>
      <c r="BM97" s="4"/>
      <c r="BN97" s="4"/>
      <c r="BO97" s="4"/>
      <c r="BP97" s="4"/>
      <c r="BQ97" s="4"/>
      <c r="BR97" s="7"/>
      <c r="BS97" s="7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</row>
    <row r="98" spans="1:110">
      <c r="A98" s="80">
        <v>390.2</v>
      </c>
      <c r="B98" s="13"/>
      <c r="C98" s="15"/>
      <c r="D98" s="15"/>
      <c r="E98" s="15">
        <f t="shared" si="20"/>
        <v>40.121942355694117</v>
      </c>
      <c r="F98" s="15">
        <f t="shared" si="20"/>
        <v>31.060869767537419</v>
      </c>
      <c r="G98" s="15">
        <f t="shared" si="20"/>
        <v>18.288664535837757</v>
      </c>
      <c r="H98" s="13"/>
      <c r="I98" s="15"/>
      <c r="J98" s="15"/>
      <c r="K98" s="15">
        <f t="shared" si="32"/>
        <v>39.563404965571181</v>
      </c>
      <c r="L98" s="15">
        <f t="shared" si="32"/>
        <v>27.11812679093509</v>
      </c>
      <c r="M98" s="15">
        <f t="shared" si="32"/>
        <v>15.579770137520295</v>
      </c>
      <c r="N98" s="13"/>
      <c r="O98" s="15"/>
      <c r="P98" s="15"/>
      <c r="Q98" s="15"/>
      <c r="R98" s="15"/>
      <c r="S98" s="15">
        <f t="shared" si="33"/>
        <v>53.237399661002215</v>
      </c>
      <c r="T98" s="15">
        <f t="shared" si="33"/>
        <v>17.041145189065102</v>
      </c>
      <c r="U98" s="13"/>
      <c r="V98" s="15"/>
      <c r="W98" s="15">
        <f t="shared" si="21"/>
        <v>106.47479932200443</v>
      </c>
      <c r="X98" s="15">
        <f>($A98+SQRT($A98^2+4*X$6*X$7))/(2*X$6)</f>
        <v>34.082290378130203</v>
      </c>
      <c r="Y98" s="13"/>
      <c r="Z98" s="15"/>
      <c r="AA98" s="15"/>
      <c r="AB98" s="15">
        <f t="shared" si="27"/>
        <v>28.987805821471813</v>
      </c>
      <c r="AC98" s="13"/>
      <c r="AD98" s="15">
        <f t="shared" si="23"/>
        <v>43.263004680770862</v>
      </c>
      <c r="AE98" s="13"/>
      <c r="AF98" s="15"/>
      <c r="AG98" s="15"/>
      <c r="AH98" s="15"/>
      <c r="AI98" s="15">
        <f t="shared" si="34"/>
        <v>21.1703458018271</v>
      </c>
      <c r="AJ98" s="13"/>
      <c r="AK98" s="15"/>
      <c r="AL98" s="15"/>
      <c r="AM98" s="15"/>
      <c r="AN98" s="15"/>
      <c r="AO98" s="15">
        <f t="shared" si="35"/>
        <v>106.47479932200443</v>
      </c>
      <c r="AP98" s="15">
        <f t="shared" si="35"/>
        <v>34.082290378130203</v>
      </c>
      <c r="AQ98" s="13"/>
      <c r="AR98" s="15"/>
      <c r="AS98" s="15"/>
      <c r="AT98" s="15">
        <f t="shared" si="30"/>
        <v>57.975611642943626</v>
      </c>
      <c r="AU98" s="15">
        <f t="shared" si="31"/>
        <v>18.668116793245893</v>
      </c>
      <c r="AV98" s="13"/>
      <c r="AW98" s="15">
        <f t="shared" si="14"/>
        <v>86.526009361541725</v>
      </c>
      <c r="AX98" s="13"/>
      <c r="AY98" s="15"/>
      <c r="AZ98" s="15"/>
      <c r="BA98" s="15"/>
      <c r="BB98" s="15">
        <f t="shared" si="36"/>
        <v>21.1703458018271</v>
      </c>
      <c r="BC98" s="13"/>
      <c r="BD98" s="15"/>
      <c r="BE98" s="15">
        <f t="shared" si="29"/>
        <v>81.209829467249449</v>
      </c>
      <c r="BF98" s="15"/>
      <c r="BG98" s="15"/>
      <c r="BH98" s="1"/>
      <c r="BI98" s="3"/>
      <c r="BJ98" s="2"/>
      <c r="BK98" s="4"/>
      <c r="BL98" s="4"/>
      <c r="BM98" s="4"/>
      <c r="BN98" s="4"/>
      <c r="BO98" s="4"/>
      <c r="BP98" s="4"/>
      <c r="BQ98" s="4"/>
      <c r="BR98" s="7"/>
      <c r="BS98" s="7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</row>
    <row r="99" spans="1:110">
      <c r="A99" s="80">
        <v>409.7</v>
      </c>
      <c r="B99" s="13"/>
      <c r="C99" s="12"/>
      <c r="D99" s="12"/>
      <c r="E99" s="12">
        <f t="shared" si="20"/>
        <v>41.990040193428804</v>
      </c>
      <c r="F99" s="12">
        <f t="shared" si="20"/>
        <v>32.460979234978851</v>
      </c>
      <c r="G99" s="12">
        <f t="shared" si="20"/>
        <v>19.047544673821069</v>
      </c>
      <c r="H99" s="13"/>
      <c r="I99" s="12"/>
      <c r="J99" s="12"/>
      <c r="K99" s="12">
        <f t="shared" si="32"/>
        <v>41.406330920227468</v>
      </c>
      <c r="L99" s="12">
        <f t="shared" si="32"/>
        <v>28.349271632866142</v>
      </c>
      <c r="M99" s="12">
        <f t="shared" si="32"/>
        <v>16.2429481590618</v>
      </c>
      <c r="N99" s="13"/>
      <c r="O99" s="12"/>
      <c r="P99" s="12"/>
      <c r="Q99" s="12"/>
      <c r="R99" s="12"/>
      <c r="S99" s="12">
        <f t="shared" si="33"/>
        <v>55.848796990238149</v>
      </c>
      <c r="T99" s="12">
        <f t="shared" si="33"/>
        <v>17.844578130027479</v>
      </c>
      <c r="U99" s="13"/>
      <c r="V99" s="12"/>
      <c r="W99" s="12">
        <f t="shared" si="21"/>
        <v>111.6975939804763</v>
      </c>
      <c r="X99" s="12">
        <f t="shared" si="21"/>
        <v>35.689156260054958</v>
      </c>
      <c r="Y99" s="13"/>
      <c r="Z99" s="12"/>
      <c r="AA99" s="12"/>
      <c r="AB99" s="12">
        <f t="shared" si="27"/>
        <v>30.368459196563368</v>
      </c>
      <c r="AC99" s="13"/>
      <c r="AD99" s="12">
        <f t="shared" si="23"/>
        <v>45.369942177423624</v>
      </c>
      <c r="AE99" s="13"/>
      <c r="AF99" s="12"/>
      <c r="AG99" s="12"/>
      <c r="AH99" s="12"/>
      <c r="AI99" s="12">
        <f t="shared" si="34"/>
        <v>22.178240234453042</v>
      </c>
      <c r="AJ99" s="13"/>
      <c r="AK99" s="12"/>
      <c r="AL99" s="12"/>
      <c r="AM99" s="12"/>
      <c r="AN99" s="12"/>
      <c r="AO99" s="12">
        <f t="shared" si="35"/>
        <v>111.6975939804763</v>
      </c>
      <c r="AP99" s="12">
        <f t="shared" si="35"/>
        <v>35.689156260054958</v>
      </c>
      <c r="AQ99" s="13"/>
      <c r="AR99" s="12"/>
      <c r="AS99" s="12"/>
      <c r="AT99" s="12">
        <f t="shared" si="30"/>
        <v>60.736918393126736</v>
      </c>
      <c r="AU99" s="12">
        <f t="shared" si="31"/>
        <v>19.530212678718936</v>
      </c>
      <c r="AV99" s="13"/>
      <c r="AW99" s="12">
        <f t="shared" si="14"/>
        <v>90.739884354847248</v>
      </c>
      <c r="AX99" s="13"/>
      <c r="AY99" s="12"/>
      <c r="AZ99" s="12"/>
      <c r="BA99" s="12"/>
      <c r="BB99" s="12">
        <f t="shared" si="36"/>
        <v>22.178240234453042</v>
      </c>
      <c r="BC99" s="13"/>
      <c r="BD99" s="12"/>
      <c r="BE99" s="12">
        <f t="shared" si="29"/>
        <v>85.243384142657732</v>
      </c>
      <c r="BF99" s="12"/>
      <c r="BG99" s="12"/>
      <c r="BH99" s="1"/>
      <c r="BI99" s="3"/>
      <c r="BJ99" s="2"/>
      <c r="BK99" s="4"/>
      <c r="BL99" s="4"/>
      <c r="BM99" s="4"/>
      <c r="BN99" s="4"/>
      <c r="BO99" s="4"/>
      <c r="BP99" s="4"/>
      <c r="BQ99" s="4"/>
      <c r="BR99" s="7"/>
      <c r="BS99" s="7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</row>
    <row r="100" spans="1:110">
      <c r="A100" s="80">
        <v>430.2</v>
      </c>
      <c r="B100" s="13"/>
      <c r="C100" s="15"/>
      <c r="D100" s="15"/>
      <c r="E100" s="15">
        <f t="shared" si="20"/>
        <v>43.959677520416825</v>
      </c>
      <c r="F100" s="15">
        <f t="shared" si="20"/>
        <v>33.938895585139186</v>
      </c>
      <c r="G100" s="15">
        <f t="shared" si="20"/>
        <v>19.850593689760032</v>
      </c>
      <c r="H100" s="13"/>
      <c r="I100" s="15"/>
      <c r="J100" s="15"/>
      <c r="K100" s="15">
        <f t="shared" si="32"/>
        <v>43.349395327460456</v>
      </c>
      <c r="L100" s="15">
        <f t="shared" si="32"/>
        <v>29.648515107074498</v>
      </c>
      <c r="M100" s="15">
        <f t="shared" si="32"/>
        <v>16.944233556946802</v>
      </c>
      <c r="N100" s="13"/>
      <c r="O100" s="15"/>
      <c r="P100" s="15"/>
      <c r="Q100" s="15"/>
      <c r="R100" s="15"/>
      <c r="S100" s="15">
        <f t="shared" si="33"/>
        <v>58.596375727094305</v>
      </c>
      <c r="T100" s="15">
        <f t="shared" si="33"/>
        <v>18.691278854704144</v>
      </c>
      <c r="U100" s="13"/>
      <c r="V100" s="15"/>
      <c r="W100" s="15">
        <v>117.2</v>
      </c>
      <c r="X100" s="15">
        <f>($A100+SQRT($A100^2+4*X$6*X$7))/(2*X$6)</f>
        <v>37.382557709408289</v>
      </c>
      <c r="Y100" s="13"/>
      <c r="Z100" s="15"/>
      <c r="AA100" s="15"/>
      <c r="AB100" s="15">
        <f t="shared" si="27"/>
        <v>31.822885430293436</v>
      </c>
      <c r="AC100" s="13"/>
      <c r="AD100" s="15">
        <f t="shared" si="23"/>
        <v>47.587434664096683</v>
      </c>
      <c r="AE100" s="13"/>
      <c r="AF100" s="15"/>
      <c r="AG100" s="15"/>
      <c r="AH100" s="15"/>
      <c r="AI100" s="15">
        <f t="shared" si="34"/>
        <v>23.240007495446822</v>
      </c>
      <c r="AJ100" s="13"/>
      <c r="AK100" s="15"/>
      <c r="AL100" s="15"/>
      <c r="AM100" s="15"/>
      <c r="AN100" s="15"/>
      <c r="AO100" s="15">
        <f t="shared" si="35"/>
        <v>117.19275145418861</v>
      </c>
      <c r="AP100" s="15">
        <f t="shared" si="35"/>
        <v>37.382557709408289</v>
      </c>
      <c r="AQ100" s="13"/>
      <c r="AR100" s="15"/>
      <c r="AS100" s="15"/>
      <c r="AT100" s="15">
        <f t="shared" si="30"/>
        <v>63.645770860586872</v>
      </c>
      <c r="AU100" s="15">
        <f t="shared" si="31"/>
        <v>20.439442343523645</v>
      </c>
      <c r="AV100" s="13"/>
      <c r="AW100" s="15">
        <f t="shared" si="14"/>
        <v>95.174869328193367</v>
      </c>
      <c r="AX100" s="13"/>
      <c r="AY100" s="15"/>
      <c r="AZ100" s="15"/>
      <c r="BA100" s="15"/>
      <c r="BB100" s="15">
        <f t="shared" si="36"/>
        <v>23.240007495446822</v>
      </c>
      <c r="BC100" s="13"/>
      <c r="BD100" s="15"/>
      <c r="BE100" s="15">
        <f t="shared" si="29"/>
        <v>89.484959798601608</v>
      </c>
      <c r="BF100" s="15"/>
      <c r="BG100" s="15"/>
      <c r="BH100" s="1"/>
      <c r="BI100" s="3"/>
      <c r="BJ100" s="2"/>
      <c r="BK100" s="4"/>
      <c r="BL100" s="4"/>
      <c r="BM100" s="4"/>
      <c r="BN100" s="4"/>
      <c r="BO100" s="4"/>
      <c r="BP100" s="4"/>
      <c r="BQ100" s="4"/>
      <c r="BR100" s="7"/>
      <c r="BS100" s="7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</row>
    <row r="101" spans="1:110">
      <c r="A101" s="80">
        <v>451.7</v>
      </c>
      <c r="B101" s="13"/>
      <c r="C101" s="12"/>
      <c r="D101" s="12"/>
      <c r="E101" s="12">
        <f t="shared" si="20"/>
        <v>46.030950385083848</v>
      </c>
      <c r="F101" s="12">
        <f t="shared" si="20"/>
        <v>35.494761998100778</v>
      </c>
      <c r="G101" s="12">
        <f t="shared" si="20"/>
        <v>20.698024587466641</v>
      </c>
      <c r="H101" s="13"/>
      <c r="I101" s="12"/>
      <c r="J101" s="12"/>
      <c r="K101" s="12">
        <f t="shared" si="32"/>
        <v>45.392691820389878</v>
      </c>
      <c r="L101" s="12">
        <f t="shared" si="32"/>
        <v>31.015967888501315</v>
      </c>
      <c r="M101" s="12">
        <f t="shared" si="32"/>
        <v>17.683772313051772</v>
      </c>
      <c r="N101" s="13"/>
      <c r="O101" s="12"/>
      <c r="P101" s="12"/>
      <c r="Q101" s="12"/>
      <c r="R101" s="12"/>
      <c r="S101" s="12">
        <f t="shared" si="33"/>
        <v>61.480146310031316</v>
      </c>
      <c r="T101" s="12">
        <f t="shared" si="33"/>
        <v>19.581276089303305</v>
      </c>
      <c r="U101" s="13"/>
      <c r="V101" s="12"/>
      <c r="W101" s="12">
        <f t="shared" si="21"/>
        <v>122.96029262006263</v>
      </c>
      <c r="X101" s="12">
        <f t="shared" si="21"/>
        <v>39.16255217860661</v>
      </c>
      <c r="Y101" s="13"/>
      <c r="Z101" s="12"/>
      <c r="AA101" s="12"/>
      <c r="AB101" s="12">
        <f t="shared" si="27"/>
        <v>33.351118872608822</v>
      </c>
      <c r="AC101" s="13"/>
      <c r="AD101" s="12">
        <f t="shared" si="23"/>
        <v>49.915498020891</v>
      </c>
      <c r="AE101" s="13"/>
      <c r="AF101" s="12"/>
      <c r="AG101" s="12"/>
      <c r="AH101" s="12"/>
      <c r="AI101" s="12">
        <f t="shared" si="34"/>
        <v>24.355673077733393</v>
      </c>
      <c r="AJ101" s="13"/>
      <c r="AK101" s="12"/>
      <c r="AL101" s="12"/>
      <c r="AM101" s="12"/>
      <c r="AN101" s="12"/>
      <c r="AO101" s="12"/>
      <c r="AP101" s="12">
        <f t="shared" si="35"/>
        <v>39.16255217860661</v>
      </c>
      <c r="AQ101" s="13"/>
      <c r="AR101" s="12"/>
      <c r="AS101" s="12"/>
      <c r="AT101" s="12">
        <f t="shared" si="30"/>
        <v>66.702237745217644</v>
      </c>
      <c r="AU101" s="12">
        <f t="shared" si="31"/>
        <v>21.395860063417196</v>
      </c>
      <c r="AV101" s="13"/>
      <c r="AW101" s="12">
        <f t="shared" si="14"/>
        <v>99.830996041782001</v>
      </c>
      <c r="AX101" s="13"/>
      <c r="AY101" s="12"/>
      <c r="AZ101" s="12"/>
      <c r="BA101" s="12"/>
      <c r="BB101" s="12">
        <f t="shared" si="36"/>
        <v>24.355673077733393</v>
      </c>
      <c r="BC101" s="13"/>
      <c r="BD101" s="12"/>
      <c r="BE101" s="12">
        <f t="shared" si="29"/>
        <v>93.934558284074186</v>
      </c>
      <c r="BF101" s="12"/>
      <c r="BG101" s="12"/>
      <c r="BH101" s="1"/>
      <c r="BI101" s="3"/>
      <c r="BJ101" s="2"/>
      <c r="BK101" s="4"/>
      <c r="BL101" s="4"/>
      <c r="BM101" s="4"/>
      <c r="BN101" s="4"/>
      <c r="BO101" s="4"/>
      <c r="BP101" s="4"/>
      <c r="BQ101" s="4"/>
      <c r="BR101" s="7"/>
      <c r="BS101" s="7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</row>
    <row r="102" spans="1:110">
      <c r="A102" s="80">
        <v>474.3</v>
      </c>
      <c r="B102" s="13"/>
      <c r="C102" s="15"/>
      <c r="D102" s="15"/>
      <c r="E102" s="15">
        <f t="shared" si="20"/>
        <v>48.21357717869963</v>
      </c>
      <c r="F102" s="15">
        <f t="shared" si="20"/>
        <v>37.135943008148075</v>
      </c>
      <c r="G102" s="15">
        <f t="shared" si="20"/>
        <v>21.593975154742306</v>
      </c>
      <c r="H102" s="13"/>
      <c r="I102" s="15"/>
      <c r="J102" s="15"/>
      <c r="K102" s="15">
        <f t="shared" si="32"/>
        <v>47.545806522019468</v>
      </c>
      <c r="L102" s="15">
        <f t="shared" si="32"/>
        <v>32.45808882145851</v>
      </c>
      <c r="M102" s="15">
        <f t="shared" si="32"/>
        <v>18.465137474348506</v>
      </c>
      <c r="N102" s="13"/>
      <c r="O102" s="15"/>
      <c r="P102" s="15"/>
      <c r="Q102" s="15"/>
      <c r="R102" s="15"/>
      <c r="S102" s="15"/>
      <c r="T102" s="15">
        <f t="shared" si="33"/>
        <v>20.518734475690913</v>
      </c>
      <c r="U102" s="13"/>
      <c r="V102" s="15"/>
      <c r="W102" s="15"/>
      <c r="X102" s="15">
        <f t="shared" ref="X102:X124" si="37">($A102+SQRT($A102^2+4*X$6*X$7))/(2*X$6)</f>
        <v>41.037468951381825</v>
      </c>
      <c r="Y102" s="13"/>
      <c r="Z102" s="15"/>
      <c r="AA102" s="15"/>
      <c r="AB102" s="15">
        <f t="shared" si="27"/>
        <v>34.960297431652876</v>
      </c>
      <c r="AC102" s="13"/>
      <c r="AD102" s="15">
        <f t="shared" si="23"/>
        <v>52.36497395802931</v>
      </c>
      <c r="AE102" s="13"/>
      <c r="AF102" s="15"/>
      <c r="AG102" s="15"/>
      <c r="AH102" s="15"/>
      <c r="AI102" s="15">
        <f t="shared" si="34"/>
        <v>25.530448279927526</v>
      </c>
      <c r="AJ102" s="13"/>
      <c r="AK102" s="15"/>
      <c r="AL102" s="15"/>
      <c r="AM102" s="15"/>
      <c r="AN102" s="15"/>
      <c r="AO102" s="15"/>
      <c r="AP102" s="15">
        <f t="shared" si="35"/>
        <v>41.037468951381825</v>
      </c>
      <c r="AQ102" s="13"/>
      <c r="AR102" s="15"/>
      <c r="AS102" s="15"/>
      <c r="AT102" s="15">
        <f t="shared" si="30"/>
        <v>69.920594863305752</v>
      </c>
      <c r="AU102" s="15">
        <f t="shared" si="31"/>
        <v>22.40396227308042</v>
      </c>
      <c r="AV102" s="13"/>
      <c r="AW102" s="15">
        <f t="shared" si="14"/>
        <v>104.72994791605862</v>
      </c>
      <c r="AX102" s="13"/>
      <c r="AY102" s="15"/>
      <c r="AZ102" s="15"/>
      <c r="BA102" s="15"/>
      <c r="BB102" s="15">
        <f t="shared" si="36"/>
        <v>25.530448279927526</v>
      </c>
      <c r="BC102" s="13"/>
      <c r="BD102" s="15"/>
      <c r="BE102" s="15">
        <f t="shared" si="29"/>
        <v>98.612876835939645</v>
      </c>
      <c r="BF102" s="15"/>
      <c r="BG102" s="15"/>
      <c r="BH102" s="1"/>
      <c r="BI102" s="3"/>
      <c r="BJ102" s="2"/>
      <c r="BK102" s="4"/>
      <c r="BL102" s="4"/>
      <c r="BM102" s="4"/>
      <c r="BN102" s="4"/>
      <c r="BO102" s="4"/>
      <c r="BP102" s="4"/>
      <c r="BQ102" s="4"/>
      <c r="BR102" s="7"/>
      <c r="BS102" s="7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</row>
    <row r="103" spans="1:110">
      <c r="A103" s="80">
        <v>498.1</v>
      </c>
      <c r="B103" s="13"/>
      <c r="C103" s="12"/>
      <c r="D103" s="12"/>
      <c r="E103" s="12">
        <f t="shared" si="20"/>
        <v>50.517321776917967</v>
      </c>
      <c r="F103" s="12">
        <f t="shared" si="20"/>
        <v>38.869848527507934</v>
      </c>
      <c r="G103" s="12">
        <f t="shared" si="20"/>
        <v>22.542620890075113</v>
      </c>
      <c r="H103" s="13"/>
      <c r="I103" s="12"/>
      <c r="J103" s="12"/>
      <c r="K103" s="12">
        <f t="shared" si="32"/>
        <v>49.818370201187953</v>
      </c>
      <c r="L103" s="12">
        <f t="shared" si="32"/>
        <v>33.981374592673014</v>
      </c>
      <c r="M103" s="12">
        <f t="shared" si="32"/>
        <v>19.291931654239139</v>
      </c>
      <c r="N103" s="13"/>
      <c r="O103" s="12"/>
      <c r="P103" s="12"/>
      <c r="Q103" s="12"/>
      <c r="R103" s="12"/>
      <c r="S103" s="12"/>
      <c r="T103" s="12">
        <f t="shared" si="33"/>
        <v>21.50783539987151</v>
      </c>
      <c r="U103" s="13"/>
      <c r="V103" s="12"/>
      <c r="W103" s="12"/>
      <c r="X103" s="12">
        <f t="shared" si="37"/>
        <v>43.01567079974302</v>
      </c>
      <c r="Y103" s="13"/>
      <c r="Z103" s="12"/>
      <c r="AA103" s="12"/>
      <c r="AB103" s="12">
        <f t="shared" si="27"/>
        <v>36.657583566444714</v>
      </c>
      <c r="AC103" s="13"/>
      <c r="AD103" s="12">
        <f t="shared" si="23"/>
        <v>54.94672592058803</v>
      </c>
      <c r="AE103" s="13"/>
      <c r="AF103" s="12"/>
      <c r="AG103" s="12"/>
      <c r="AH103" s="12"/>
      <c r="AI103" s="12">
        <f t="shared" si="34"/>
        <v>26.769562454275871</v>
      </c>
      <c r="AJ103" s="13"/>
      <c r="AK103" s="12"/>
      <c r="AL103" s="12"/>
      <c r="AM103" s="12"/>
      <c r="AN103" s="12"/>
      <c r="AO103" s="12"/>
      <c r="AP103" s="12">
        <f t="shared" si="35"/>
        <v>43.01567079974302</v>
      </c>
      <c r="AQ103" s="13"/>
      <c r="AR103" s="12"/>
      <c r="AS103" s="12"/>
      <c r="AT103" s="12">
        <f t="shared" si="30"/>
        <v>73.315167132889428</v>
      </c>
      <c r="AU103" s="12">
        <f t="shared" si="31"/>
        <v>23.468268265570661</v>
      </c>
      <c r="AV103" s="13"/>
      <c r="AW103" s="12">
        <f t="shared" si="14"/>
        <v>109.89345184117606</v>
      </c>
      <c r="AX103" s="13"/>
      <c r="AY103" s="12"/>
      <c r="AZ103" s="12"/>
      <c r="BA103" s="12"/>
      <c r="BB103" s="12">
        <f t="shared" si="36"/>
        <v>26.769562454275871</v>
      </c>
      <c r="BC103" s="13"/>
      <c r="BD103" s="12"/>
      <c r="BE103" s="12">
        <f t="shared" si="29"/>
        <v>103.54062334033932</v>
      </c>
      <c r="BF103" s="12">
        <f>($A103+SQRT($A103^2+4*BF$6*BF$7))/(2*BF$6)</f>
        <v>24.969838939453755</v>
      </c>
      <c r="BG103" s="12"/>
      <c r="BH103" s="1"/>
      <c r="BI103" s="3"/>
      <c r="BJ103" s="2"/>
      <c r="BK103" s="4"/>
      <c r="BL103" s="4"/>
      <c r="BM103" s="4"/>
      <c r="BN103" s="4"/>
      <c r="BO103" s="4"/>
      <c r="BP103" s="4"/>
      <c r="BQ103" s="4"/>
      <c r="BR103" s="7"/>
      <c r="BS103" s="7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</row>
    <row r="104" spans="1:110">
      <c r="A104" s="80">
        <v>523</v>
      </c>
      <c r="B104" s="13"/>
      <c r="C104" s="15"/>
      <c r="D104" s="15"/>
      <c r="E104" s="15">
        <f t="shared" si="20"/>
        <v>52.932565074901277</v>
      </c>
      <c r="F104" s="15">
        <f t="shared" si="20"/>
        <v>40.689289527880192</v>
      </c>
      <c r="G104" s="15">
        <f t="shared" si="20"/>
        <v>23.540135624216379</v>
      </c>
      <c r="H104" s="13"/>
      <c r="I104" s="15"/>
      <c r="J104" s="15"/>
      <c r="K104" s="15">
        <f t="shared" si="32"/>
        <v>52.200893176368361</v>
      </c>
      <c r="L104" s="15">
        <f t="shared" si="32"/>
        <v>35.579498355628814</v>
      </c>
      <c r="M104" s="15">
        <f t="shared" si="32"/>
        <v>20.160787251197902</v>
      </c>
      <c r="N104" s="13"/>
      <c r="O104" s="15"/>
      <c r="P104" s="15"/>
      <c r="Q104" s="15"/>
      <c r="R104" s="15"/>
      <c r="S104" s="15"/>
      <c r="T104" s="15">
        <f t="shared" si="33"/>
        <v>22.544440428830303</v>
      </c>
      <c r="U104" s="13"/>
      <c r="V104" s="15"/>
      <c r="W104" s="15"/>
      <c r="X104" s="15">
        <f t="shared" si="37"/>
        <v>45.088880857660605</v>
      </c>
      <c r="Y104" s="13"/>
      <c r="Z104" s="15"/>
      <c r="AA104" s="15"/>
      <c r="AB104" s="15">
        <f t="shared" si="27"/>
        <v>38.435865897094985</v>
      </c>
      <c r="AC104" s="13"/>
      <c r="AD104" s="15">
        <f t="shared" si="23"/>
        <v>57.649914004416388</v>
      </c>
      <c r="AE104" s="13"/>
      <c r="AF104" s="15"/>
      <c r="AG104" s="15"/>
      <c r="AH104" s="15"/>
      <c r="AI104" s="15">
        <f t="shared" si="34"/>
        <v>28.067824164704319</v>
      </c>
      <c r="AJ104" s="13"/>
      <c r="AK104" s="15"/>
      <c r="AL104" s="15"/>
      <c r="AM104" s="15"/>
      <c r="AN104" s="15"/>
      <c r="AO104" s="15"/>
      <c r="AP104" s="15">
        <f t="shared" si="35"/>
        <v>45.088880857660605</v>
      </c>
      <c r="AQ104" s="13"/>
      <c r="AR104" s="15"/>
      <c r="AS104" s="15"/>
      <c r="AT104" s="15">
        <f t="shared" si="30"/>
        <v>76.871731794189969</v>
      </c>
      <c r="AU104" s="15">
        <f t="shared" si="31"/>
        <v>24.584341020140322</v>
      </c>
      <c r="AV104" s="13"/>
      <c r="AW104" s="15">
        <f t="shared" si="14"/>
        <v>115.29982800883278</v>
      </c>
      <c r="AX104" s="13"/>
      <c r="AY104" s="15"/>
      <c r="AZ104" s="15"/>
      <c r="BA104" s="15"/>
      <c r="BB104" s="15">
        <f t="shared" si="36"/>
        <v>28.067824164704319</v>
      </c>
      <c r="BC104" s="13"/>
      <c r="BD104" s="15"/>
      <c r="BE104" s="15">
        <f t="shared" si="29"/>
        <v>108.69709290576913</v>
      </c>
      <c r="BF104" s="15">
        <f t="shared" si="29"/>
        <v>26.127095004214038</v>
      </c>
      <c r="BG104" s="15"/>
      <c r="BH104" s="1"/>
      <c r="BI104" s="3"/>
      <c r="BJ104" s="2"/>
      <c r="BK104" s="4"/>
      <c r="BL104" s="4"/>
      <c r="BM104" s="4"/>
      <c r="BN104" s="4"/>
      <c r="BO104" s="4"/>
      <c r="BP104" s="4"/>
      <c r="BQ104" s="4"/>
      <c r="BR104" s="7"/>
      <c r="BS104" s="7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</row>
    <row r="105" spans="1:110">
      <c r="A105" s="80">
        <v>549.1</v>
      </c>
      <c r="B105" s="13"/>
      <c r="C105" s="12"/>
      <c r="D105" s="12"/>
      <c r="E105" s="12">
        <f t="shared" si="20"/>
        <v>55.469026993622805</v>
      </c>
      <c r="F105" s="12">
        <f t="shared" si="20"/>
        <v>42.601622942957064</v>
      </c>
      <c r="G105" s="12">
        <f t="shared" si="20"/>
        <v>24.590637412509871</v>
      </c>
      <c r="H105" s="13"/>
      <c r="I105" s="12"/>
      <c r="J105" s="12"/>
      <c r="K105" s="12">
        <f t="shared" si="32"/>
        <v>54.702963204308773</v>
      </c>
      <c r="L105" s="12">
        <f t="shared" si="32"/>
        <v>37.25891421282671</v>
      </c>
      <c r="M105" s="12">
        <f t="shared" si="32"/>
        <v>21.075264195050199</v>
      </c>
      <c r="N105" s="13"/>
      <c r="O105" s="12"/>
      <c r="P105" s="12"/>
      <c r="Q105" s="12"/>
      <c r="R105" s="12"/>
      <c r="S105" s="12"/>
      <c r="T105" s="12">
        <f t="shared" si="33"/>
        <v>23.63271615702779</v>
      </c>
      <c r="U105" s="13"/>
      <c r="V105" s="12"/>
      <c r="W105" s="12"/>
      <c r="X105" s="12">
        <f t="shared" si="37"/>
        <v>47.26543231405558</v>
      </c>
      <c r="Y105" s="13"/>
      <c r="Z105" s="12"/>
      <c r="AA105" s="12"/>
      <c r="AB105" s="12">
        <f t="shared" si="27"/>
        <v>40.302286884882584</v>
      </c>
      <c r="AC105" s="13"/>
      <c r="AD105" s="12">
        <f t="shared" si="23"/>
        <v>60.485387271602363</v>
      </c>
      <c r="AE105" s="13"/>
      <c r="AF105" s="12"/>
      <c r="AG105" s="12"/>
      <c r="AH105" s="12"/>
      <c r="AI105" s="12">
        <f t="shared" si="34"/>
        <v>29.430448006416192</v>
      </c>
      <c r="AJ105" s="13"/>
      <c r="AK105" s="12"/>
      <c r="AL105" s="12"/>
      <c r="AM105" s="12"/>
      <c r="AN105" s="12"/>
      <c r="AO105" s="12"/>
      <c r="AP105" s="12">
        <f t="shared" si="35"/>
        <v>47.26543231405558</v>
      </c>
      <c r="AQ105" s="13"/>
      <c r="AR105" s="12"/>
      <c r="AS105" s="12"/>
      <c r="AT105" s="12">
        <f t="shared" si="30"/>
        <v>80.604573769765167</v>
      </c>
      <c r="AU105" s="12">
        <f t="shared" si="31"/>
        <v>25.756676527122281</v>
      </c>
      <c r="AV105" s="13"/>
      <c r="AW105" s="12">
        <f t="shared" si="14"/>
        <v>120.97077454320473</v>
      </c>
      <c r="AX105" s="13"/>
      <c r="AY105" s="12"/>
      <c r="AZ105" s="12"/>
      <c r="BA105" s="12"/>
      <c r="BB105" s="12">
        <f t="shared" si="36"/>
        <v>29.430448006416192</v>
      </c>
      <c r="BC105" s="13"/>
      <c r="BD105" s="12"/>
      <c r="BE105" s="12">
        <f t="shared" si="29"/>
        <v>114.10298780912204</v>
      </c>
      <c r="BF105" s="12">
        <f t="shared" si="29"/>
        <v>27.343885478878871</v>
      </c>
      <c r="BG105" s="12"/>
      <c r="BH105" s="1"/>
      <c r="BI105" s="3"/>
      <c r="BJ105" s="2"/>
      <c r="BK105" s="4"/>
      <c r="BL105" s="4"/>
      <c r="BM105" s="4"/>
      <c r="BN105" s="4"/>
      <c r="BO105" s="4"/>
      <c r="BP105" s="4"/>
      <c r="BQ105" s="4"/>
      <c r="BR105" s="7"/>
      <c r="BS105" s="7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</row>
    <row r="106" spans="1:110">
      <c r="A106" s="80">
        <v>576.6</v>
      </c>
      <c r="B106" s="13"/>
      <c r="C106" s="15"/>
      <c r="D106" s="15"/>
      <c r="E106" s="15">
        <f t="shared" si="20"/>
        <v>58.146208250636093</v>
      </c>
      <c r="F106" s="15">
        <f t="shared" si="20"/>
        <v>44.621597472190871</v>
      </c>
      <c r="G106" s="15">
        <f t="shared" si="20"/>
        <v>25.702325835065157</v>
      </c>
      <c r="H106" s="13"/>
      <c r="I106" s="15"/>
      <c r="J106" s="15"/>
      <c r="K106" s="15">
        <f t="shared" si="32"/>
        <v>57.343815878472057</v>
      </c>
      <c r="L106" s="15">
        <f t="shared" si="32"/>
        <v>39.032564462138936</v>
      </c>
      <c r="M106" s="15">
        <f t="shared" si="32"/>
        <v>22.042470178192318</v>
      </c>
      <c r="N106" s="13"/>
      <c r="O106" s="15"/>
      <c r="P106" s="15"/>
      <c r="Q106" s="15"/>
      <c r="R106" s="15"/>
      <c r="S106" s="15"/>
      <c r="T106" s="15">
        <f t="shared" si="33"/>
        <v>24.781021448623253</v>
      </c>
      <c r="U106" s="13"/>
      <c r="V106" s="15"/>
      <c r="W106" s="15"/>
      <c r="X106" s="15">
        <f t="shared" si="37"/>
        <v>49.562042897246506</v>
      </c>
      <c r="Y106" s="13"/>
      <c r="Z106" s="15"/>
      <c r="AA106" s="15"/>
      <c r="AB106" s="15">
        <f t="shared" si="27"/>
        <v>42.271172711933026</v>
      </c>
      <c r="AC106" s="13"/>
      <c r="AD106" s="15"/>
      <c r="AE106" s="13"/>
      <c r="AF106" s="15"/>
      <c r="AG106" s="15"/>
      <c r="AH106" s="15"/>
      <c r="AI106" s="15">
        <f t="shared" si="34"/>
        <v>30.867893404428742</v>
      </c>
      <c r="AJ106" s="13"/>
      <c r="AK106" s="15"/>
      <c r="AL106" s="15"/>
      <c r="AM106" s="15"/>
      <c r="AN106" s="15"/>
      <c r="AO106" s="15"/>
      <c r="AP106" s="15">
        <f t="shared" si="35"/>
        <v>49.562042897246506</v>
      </c>
      <c r="AQ106" s="13"/>
      <c r="AR106" s="15"/>
      <c r="AS106" s="15"/>
      <c r="AT106" s="15">
        <f t="shared" si="30"/>
        <v>84.542345423866053</v>
      </c>
      <c r="AU106" s="15">
        <f t="shared" si="31"/>
        <v>26.994294253636745</v>
      </c>
      <c r="AV106" s="13"/>
      <c r="AW106" s="15"/>
      <c r="AX106" s="13"/>
      <c r="AY106" s="15"/>
      <c r="AZ106" s="15"/>
      <c r="BA106" s="15"/>
      <c r="BB106" s="15">
        <f t="shared" si="36"/>
        <v>30.867893404428742</v>
      </c>
      <c r="BC106" s="13"/>
      <c r="BD106" s="15"/>
      <c r="BE106" s="15">
        <f t="shared" si="29"/>
        <v>119.79973576390256</v>
      </c>
      <c r="BF106" s="15">
        <f t="shared" si="29"/>
        <v>28.629611348086744</v>
      </c>
      <c r="BG106" s="15"/>
      <c r="BH106" s="1"/>
      <c r="BI106" s="3"/>
      <c r="BJ106" s="2"/>
      <c r="BK106" s="4"/>
      <c r="BL106" s="4"/>
      <c r="BM106" s="4"/>
      <c r="BN106" s="4"/>
      <c r="BO106" s="4"/>
      <c r="BP106" s="4"/>
      <c r="BQ106" s="4"/>
      <c r="BR106" s="7"/>
      <c r="BS106" s="7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</row>
    <row r="107" spans="1:110">
      <c r="A107" s="80">
        <v>605.4</v>
      </c>
      <c r="B107" s="13"/>
      <c r="C107" s="12"/>
      <c r="D107" s="12"/>
      <c r="E107" s="12">
        <f t="shared" si="20"/>
        <v>60.954424761080531</v>
      </c>
      <c r="F107" s="12">
        <f t="shared" si="20"/>
        <v>46.7419458864779</v>
      </c>
      <c r="G107" s="12">
        <f t="shared" si="20"/>
        <v>26.871287995108894</v>
      </c>
      <c r="H107" s="13"/>
      <c r="I107" s="12"/>
      <c r="J107" s="12"/>
      <c r="K107" s="12">
        <f t="shared" si="32"/>
        <v>60.113897924939515</v>
      </c>
      <c r="L107" s="12">
        <f t="shared" si="32"/>
        <v>40.89405942428855</v>
      </c>
      <c r="M107" s="12">
        <f t="shared" si="32"/>
        <v>23.058973772008944</v>
      </c>
      <c r="N107" s="13"/>
      <c r="O107" s="12"/>
      <c r="P107" s="12"/>
      <c r="Q107" s="12"/>
      <c r="R107" s="12"/>
      <c r="S107" s="12"/>
      <c r="T107" s="12">
        <f t="shared" si="33"/>
        <v>25.985195927646867</v>
      </c>
      <c r="U107" s="13"/>
      <c r="V107" s="12"/>
      <c r="W107" s="12"/>
      <c r="X107" s="12">
        <f t="shared" si="37"/>
        <v>51.970391855293734</v>
      </c>
      <c r="Y107" s="13"/>
      <c r="Z107" s="12"/>
      <c r="AA107" s="12"/>
      <c r="AB107" s="12">
        <f t="shared" si="27"/>
        <v>44.335382198969583</v>
      </c>
      <c r="AC107" s="13"/>
      <c r="AD107" s="12"/>
      <c r="AE107" s="13"/>
      <c r="AF107" s="12"/>
      <c r="AG107" s="12"/>
      <c r="AH107" s="12"/>
      <c r="AI107" s="12">
        <f t="shared" si="34"/>
        <v>32.374946937451845</v>
      </c>
      <c r="AJ107" s="13"/>
      <c r="AK107" s="12"/>
      <c r="AL107" s="12"/>
      <c r="AM107" s="12"/>
      <c r="AN107" s="12"/>
      <c r="AO107" s="12"/>
      <c r="AP107" s="12">
        <f t="shared" si="35"/>
        <v>51.970391855293734</v>
      </c>
      <c r="AQ107" s="13"/>
      <c r="AR107" s="12"/>
      <c r="AS107" s="12"/>
      <c r="AT107" s="12">
        <f t="shared" si="30"/>
        <v>88.670764397939166</v>
      </c>
      <c r="AU107" s="12">
        <f t="shared" si="31"/>
        <v>28.292722773602904</v>
      </c>
      <c r="AV107" s="13"/>
      <c r="AW107" s="12"/>
      <c r="AX107" s="13"/>
      <c r="AY107" s="12"/>
      <c r="AZ107" s="12"/>
      <c r="BA107" s="12"/>
      <c r="BB107" s="12">
        <f t="shared" si="36"/>
        <v>32.374946937451845</v>
      </c>
      <c r="BC107" s="13"/>
      <c r="BD107" s="12"/>
      <c r="BE107" s="12">
        <f t="shared" si="29"/>
        <v>125.7666231367859</v>
      </c>
      <c r="BF107" s="12">
        <f t="shared" si="29"/>
        <v>29.979661376740744</v>
      </c>
      <c r="BG107" s="12"/>
      <c r="BH107" s="1"/>
      <c r="BI107" s="3"/>
      <c r="BJ107" s="2"/>
      <c r="BK107" s="4"/>
      <c r="BL107" s="4"/>
      <c r="BM107" s="4"/>
      <c r="BN107" s="4"/>
      <c r="BO107" s="4"/>
      <c r="BP107" s="4"/>
      <c r="BQ107" s="4"/>
      <c r="BR107" s="7"/>
      <c r="BS107" s="7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</row>
    <row r="108" spans="1:110">
      <c r="A108" s="80">
        <v>635.70000000000005</v>
      </c>
      <c r="B108" s="13"/>
      <c r="C108" s="15"/>
      <c r="D108" s="15"/>
      <c r="E108" s="15"/>
      <c r="F108" s="15">
        <f t="shared" ref="F108:G123" si="38">($A108+SQRT($A108^2+4*F$6*F$7))/(2*F$6)</f>
        <v>48.97745225617831</v>
      </c>
      <c r="G108" s="15">
        <f t="shared" si="38"/>
        <v>28.105749247864921</v>
      </c>
      <c r="H108" s="13"/>
      <c r="I108" s="15"/>
      <c r="J108" s="15"/>
      <c r="K108" s="15"/>
      <c r="L108" s="15">
        <f t="shared" ref="L108:M123" si="39">($A108+SQRT($A108^2+4*L$6*L$7))/(2*L$6)</f>
        <v>42.856371159979311</v>
      </c>
      <c r="M108" s="15">
        <f t="shared" si="39"/>
        <v>24.131903781556975</v>
      </c>
      <c r="N108" s="13"/>
      <c r="O108" s="15"/>
      <c r="P108" s="15"/>
      <c r="Q108" s="15"/>
      <c r="R108" s="15"/>
      <c r="S108" s="15"/>
      <c r="T108" s="15">
        <f t="shared" si="33"/>
        <v>27.253612132327444</v>
      </c>
      <c r="U108" s="13"/>
      <c r="V108" s="15"/>
      <c r="W108" s="15"/>
      <c r="X108" s="15">
        <f t="shared" si="37"/>
        <v>54.507224264654887</v>
      </c>
      <c r="Y108" s="13"/>
      <c r="Z108" s="15"/>
      <c r="AA108" s="15"/>
      <c r="AB108" s="15">
        <f t="shared" si="27"/>
        <v>46.509261720307876</v>
      </c>
      <c r="AC108" s="13"/>
      <c r="AD108" s="15"/>
      <c r="AE108" s="13"/>
      <c r="AF108" s="15"/>
      <c r="AG108" s="15"/>
      <c r="AH108" s="15"/>
      <c r="AI108" s="15">
        <f t="shared" si="34"/>
        <v>33.962082874998984</v>
      </c>
      <c r="AJ108" s="13"/>
      <c r="AK108" s="15"/>
      <c r="AL108" s="15"/>
      <c r="AM108" s="15"/>
      <c r="AN108" s="15"/>
      <c r="AO108" s="15"/>
      <c r="AP108" s="15">
        <f t="shared" si="35"/>
        <v>54.507224264654887</v>
      </c>
      <c r="AQ108" s="13"/>
      <c r="AR108" s="15"/>
      <c r="AS108" s="15"/>
      <c r="AT108" s="15">
        <f t="shared" si="30"/>
        <v>93.018523440615752</v>
      </c>
      <c r="AU108" s="15">
        <f t="shared" si="31"/>
        <v>29.660999879055325</v>
      </c>
      <c r="AV108" s="13"/>
      <c r="AW108" s="15"/>
      <c r="AX108" s="13"/>
      <c r="AY108" s="15"/>
      <c r="AZ108" s="15"/>
      <c r="BA108" s="15"/>
      <c r="BB108" s="15">
        <f t="shared" si="36"/>
        <v>33.962082874998984</v>
      </c>
      <c r="BC108" s="13"/>
      <c r="BD108" s="15"/>
      <c r="BE108" s="15"/>
      <c r="BF108" s="15">
        <f t="shared" ref="BF108:BF124" si="40">($A108+SQRT($A108^2+4*BF$6*BF$7))/(2*BF$6)</f>
        <v>31.403460820304915</v>
      </c>
      <c r="BG108" s="15"/>
      <c r="BH108" s="1"/>
      <c r="BI108" s="3"/>
      <c r="BJ108" s="2"/>
      <c r="BK108" s="4"/>
      <c r="BL108" s="4"/>
      <c r="BM108" s="4"/>
      <c r="BN108" s="4"/>
      <c r="BO108" s="4"/>
      <c r="BP108" s="4"/>
      <c r="BQ108" s="4"/>
      <c r="BR108" s="7"/>
      <c r="BS108" s="7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</row>
    <row r="109" spans="1:110">
      <c r="A109" s="80">
        <v>667.4</v>
      </c>
      <c r="B109" s="13"/>
      <c r="C109" s="12"/>
      <c r="D109" s="12"/>
      <c r="E109" s="12"/>
      <c r="F109" s="12">
        <f t="shared" si="38"/>
        <v>51.32078397178897</v>
      </c>
      <c r="G109" s="12">
        <f t="shared" si="38"/>
        <v>29.401724866428296</v>
      </c>
      <c r="H109" s="13"/>
      <c r="I109" s="12"/>
      <c r="J109" s="12"/>
      <c r="K109" s="12"/>
      <c r="L109" s="12">
        <f t="shared" si="39"/>
        <v>44.913057225454885</v>
      </c>
      <c r="M109" s="12">
        <f t="shared" si="39"/>
        <v>25.25777610804252</v>
      </c>
      <c r="N109" s="13"/>
      <c r="O109" s="12"/>
      <c r="P109" s="12"/>
      <c r="Q109" s="12"/>
      <c r="R109" s="12"/>
      <c r="S109" s="12"/>
      <c r="T109" s="12">
        <f t="shared" si="33"/>
        <v>28.582090532618945</v>
      </c>
      <c r="U109" s="13"/>
      <c r="V109" s="12"/>
      <c r="W109" s="12"/>
      <c r="X109" s="12">
        <f t="shared" si="37"/>
        <v>57.164181065237891</v>
      </c>
      <c r="Y109" s="13"/>
      <c r="Z109" s="12"/>
      <c r="AA109" s="12"/>
      <c r="AB109" s="12">
        <f t="shared" si="27"/>
        <v>48.78564366244612</v>
      </c>
      <c r="AC109" s="13"/>
      <c r="AD109" s="12"/>
      <c r="AE109" s="13"/>
      <c r="AF109" s="12"/>
      <c r="AG109" s="12"/>
      <c r="AH109" s="12"/>
      <c r="AI109" s="12">
        <f t="shared" si="34"/>
        <v>35.624068307400101</v>
      </c>
      <c r="AJ109" s="13"/>
      <c r="AK109" s="12"/>
      <c r="AL109" s="12"/>
      <c r="AM109" s="12"/>
      <c r="AN109" s="12"/>
      <c r="AO109" s="12"/>
      <c r="AP109" s="12">
        <f t="shared" si="35"/>
        <v>57.164181065237891</v>
      </c>
      <c r="AQ109" s="13"/>
      <c r="AR109" s="12"/>
      <c r="AS109" s="12"/>
      <c r="AT109" s="12">
        <f t="shared" si="30"/>
        <v>97.571287324892239</v>
      </c>
      <c r="AU109" s="12">
        <f t="shared" si="31"/>
        <v>31.09462484610594</v>
      </c>
      <c r="AV109" s="13"/>
      <c r="AW109" s="12"/>
      <c r="AX109" s="13"/>
      <c r="AY109" s="12"/>
      <c r="AZ109" s="12"/>
      <c r="BA109" s="12"/>
      <c r="BB109" s="12">
        <f t="shared" si="36"/>
        <v>35.624068307400101</v>
      </c>
      <c r="BC109" s="13"/>
      <c r="BD109" s="12"/>
      <c r="BE109" s="12"/>
      <c r="BF109" s="12">
        <f t="shared" si="40"/>
        <v>32.896349628915985</v>
      </c>
      <c r="BG109" s="12"/>
      <c r="BH109" s="1"/>
      <c r="BI109" s="3"/>
      <c r="BJ109" s="2"/>
      <c r="BK109" s="4"/>
      <c r="BL109" s="4"/>
      <c r="BM109" s="4"/>
      <c r="BN109" s="4"/>
      <c r="BO109" s="4"/>
      <c r="BP109" s="4"/>
      <c r="BQ109" s="4"/>
      <c r="BR109" s="7"/>
      <c r="BS109" s="7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</row>
    <row r="110" spans="1:110">
      <c r="A110" s="80">
        <v>700.8</v>
      </c>
      <c r="B110" s="13"/>
      <c r="C110" s="15"/>
      <c r="D110" s="15"/>
      <c r="E110" s="15"/>
      <c r="F110" s="15">
        <f t="shared" si="38"/>
        <v>53.794166678779384</v>
      </c>
      <c r="G110" s="15">
        <f t="shared" si="38"/>
        <v>30.771568876815181</v>
      </c>
      <c r="H110" s="13"/>
      <c r="I110" s="15"/>
      <c r="J110" s="15"/>
      <c r="K110" s="15"/>
      <c r="L110" s="15">
        <f t="shared" si="39"/>
        <v>47.083618709903782</v>
      </c>
      <c r="M110" s="15">
        <f t="shared" si="39"/>
        <v>26.447303290431226</v>
      </c>
      <c r="N110" s="13"/>
      <c r="O110" s="15"/>
      <c r="P110" s="15"/>
      <c r="Q110" s="15"/>
      <c r="R110" s="15"/>
      <c r="S110" s="15"/>
      <c r="T110" s="15">
        <f t="shared" si="33"/>
        <v>29.98321217671721</v>
      </c>
      <c r="U110" s="13"/>
      <c r="V110" s="15"/>
      <c r="W110" s="15"/>
      <c r="X110" s="15">
        <f t="shared" si="37"/>
        <v>59.966424353434419</v>
      </c>
      <c r="Y110" s="13"/>
      <c r="Z110" s="15"/>
      <c r="AA110" s="15"/>
      <c r="AB110" s="15"/>
      <c r="AC110" s="13"/>
      <c r="AD110" s="15"/>
      <c r="AE110" s="13"/>
      <c r="AF110" s="15"/>
      <c r="AG110" s="15"/>
      <c r="AH110" s="15"/>
      <c r="AI110" s="15">
        <f t="shared" si="34"/>
        <v>37.376639294512145</v>
      </c>
      <c r="AJ110" s="13"/>
      <c r="AK110" s="15"/>
      <c r="AL110" s="15"/>
      <c r="AM110" s="15"/>
      <c r="AN110" s="15"/>
      <c r="AO110" s="15"/>
      <c r="AP110" s="15">
        <f t="shared" si="35"/>
        <v>59.966424353434419</v>
      </c>
      <c r="AQ110" s="13"/>
      <c r="AR110" s="15"/>
      <c r="AS110" s="15"/>
      <c r="AT110" s="15">
        <f t="shared" si="30"/>
        <v>102.37216230476864</v>
      </c>
      <c r="AU110" s="15">
        <f t="shared" si="31"/>
        <v>32.607182528053862</v>
      </c>
      <c r="AV110" s="13"/>
      <c r="AW110" s="15"/>
      <c r="AX110" s="13"/>
      <c r="AY110" s="15"/>
      <c r="AZ110" s="15"/>
      <c r="BA110" s="15"/>
      <c r="BB110" s="15">
        <f t="shared" si="36"/>
        <v>37.376639294512145</v>
      </c>
      <c r="BC110" s="13"/>
      <c r="BD110" s="15"/>
      <c r="BE110" s="15"/>
      <c r="BF110" s="15">
        <f t="shared" si="40"/>
        <v>34.472497167493991</v>
      </c>
      <c r="BG110" s="15"/>
      <c r="BH110" s="1"/>
      <c r="BI110" s="3"/>
      <c r="BJ110" s="2"/>
      <c r="BK110" s="4"/>
      <c r="BL110" s="4"/>
      <c r="BM110" s="4"/>
      <c r="BN110" s="4"/>
      <c r="BO110" s="4"/>
      <c r="BP110" s="4"/>
      <c r="BQ110" s="4"/>
      <c r="BR110" s="7"/>
      <c r="BS110" s="7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</row>
    <row r="111" spans="1:110">
      <c r="A111" s="80">
        <v>735.8</v>
      </c>
      <c r="B111" s="13"/>
      <c r="C111" s="12"/>
      <c r="D111" s="12"/>
      <c r="E111" s="12"/>
      <c r="F111" s="12">
        <f t="shared" si="38"/>
        <v>56.390247943146392</v>
      </c>
      <c r="G111" s="12">
        <f t="shared" si="38"/>
        <v>32.211269371218606</v>
      </c>
      <c r="H111" s="13"/>
      <c r="I111" s="12"/>
      <c r="J111" s="12"/>
      <c r="K111" s="12"/>
      <c r="L111" s="12">
        <f t="shared" si="39"/>
        <v>49.361597597920451</v>
      </c>
      <c r="M111" s="12">
        <f t="shared" si="39"/>
        <v>27.696982354752635</v>
      </c>
      <c r="N111" s="13"/>
      <c r="O111" s="12"/>
      <c r="P111" s="12"/>
      <c r="Q111" s="12"/>
      <c r="R111" s="12"/>
      <c r="S111" s="12"/>
      <c r="T111" s="12">
        <f t="shared" ref="T111:T124" si="41">($A111+SQRT($A111^2+4*T$6*T$7))/(2*T$6)</f>
        <v>31.452792818876681</v>
      </c>
      <c r="U111" s="13"/>
      <c r="V111" s="12"/>
      <c r="W111" s="12"/>
      <c r="X111" s="12">
        <f t="shared" si="37"/>
        <v>62.905585637753362</v>
      </c>
      <c r="Y111" s="13"/>
      <c r="Z111" s="12"/>
      <c r="AA111" s="12"/>
      <c r="AB111" s="12"/>
      <c r="AC111" s="13"/>
      <c r="AD111" s="12"/>
      <c r="AE111" s="13"/>
      <c r="AF111" s="12"/>
      <c r="AG111" s="12"/>
      <c r="AH111" s="12"/>
      <c r="AI111" s="12">
        <f t="shared" si="34"/>
        <v>39.214558413579859</v>
      </c>
      <c r="AJ111" s="13"/>
      <c r="AK111" s="12"/>
      <c r="AL111" s="12"/>
      <c r="AM111" s="12"/>
      <c r="AN111" s="12"/>
      <c r="AO111" s="12"/>
      <c r="AP111" s="12">
        <f t="shared" ref="AP111:AP124" si="42">($A111+SQRT($A111^2+4*AP$6*AP$7))/(2*AP$6)</f>
        <v>62.905585637753362</v>
      </c>
      <c r="AQ111" s="13"/>
      <c r="AR111" s="12"/>
      <c r="AS111" s="12"/>
      <c r="AT111" s="12">
        <f t="shared" si="30"/>
        <v>107.4068009444412</v>
      </c>
      <c r="AU111" s="12">
        <f t="shared" si="31"/>
        <v>34.194164161960458</v>
      </c>
      <c r="AV111" s="13"/>
      <c r="AW111" s="12"/>
      <c r="AX111" s="13"/>
      <c r="AY111" s="12"/>
      <c r="AZ111" s="12"/>
      <c r="BA111" s="12"/>
      <c r="BB111" s="12">
        <f t="shared" si="36"/>
        <v>39.214558413579859</v>
      </c>
      <c r="BC111" s="13"/>
      <c r="BD111" s="12"/>
      <c r="BE111" s="12"/>
      <c r="BF111" s="12">
        <f t="shared" si="40"/>
        <v>36.127227804706507</v>
      </c>
      <c r="BG111" s="12"/>
      <c r="BH111" s="1"/>
      <c r="BI111" s="3"/>
      <c r="BJ111" s="2"/>
      <c r="BK111" s="4"/>
      <c r="BL111" s="4"/>
      <c r="BM111" s="4"/>
      <c r="BN111" s="4"/>
      <c r="BO111" s="4"/>
      <c r="BP111" s="4"/>
      <c r="BQ111" s="4"/>
      <c r="BR111" s="7"/>
      <c r="BS111" s="7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</row>
    <row r="112" spans="1:110">
      <c r="A112" s="80">
        <v>772.6</v>
      </c>
      <c r="B112" s="13"/>
      <c r="C112" s="15"/>
      <c r="D112" s="15"/>
      <c r="E112" s="15"/>
      <c r="F112" s="15">
        <f t="shared" si="38"/>
        <v>59.123897147168478</v>
      </c>
      <c r="G112" s="15">
        <f t="shared" si="38"/>
        <v>33.729120984972724</v>
      </c>
      <c r="H112" s="13"/>
      <c r="I112" s="15"/>
      <c r="J112" s="15"/>
      <c r="K112" s="15"/>
      <c r="L112" s="15">
        <f t="shared" si="39"/>
        <v>51.760036932777254</v>
      </c>
      <c r="M112" s="15">
        <f t="shared" si="39"/>
        <v>29.013997301979952</v>
      </c>
      <c r="N112" s="13"/>
      <c r="O112" s="15"/>
      <c r="P112" s="15"/>
      <c r="Q112" s="15"/>
      <c r="R112" s="15"/>
      <c r="S112" s="15"/>
      <c r="T112" s="15">
        <f t="shared" si="41"/>
        <v>32.999235651225725</v>
      </c>
      <c r="U112" s="13"/>
      <c r="V112" s="15"/>
      <c r="W112" s="15"/>
      <c r="X112" s="15">
        <f t="shared" si="37"/>
        <v>65.998471302451449</v>
      </c>
      <c r="Y112" s="13"/>
      <c r="Z112" s="15"/>
      <c r="AA112" s="15"/>
      <c r="AB112" s="15"/>
      <c r="AC112" s="13"/>
      <c r="AD112" s="15"/>
      <c r="AE112" s="13"/>
      <c r="AF112" s="15"/>
      <c r="AG112" s="15"/>
      <c r="AH112" s="15"/>
      <c r="AI112" s="15">
        <f t="shared" si="34"/>
        <v>41.148332670121746</v>
      </c>
      <c r="AJ112" s="13"/>
      <c r="AK112" s="15"/>
      <c r="AL112" s="15"/>
      <c r="AM112" s="15"/>
      <c r="AN112" s="15"/>
      <c r="AO112" s="15"/>
      <c r="AP112" s="15">
        <f t="shared" si="42"/>
        <v>65.998471302451449</v>
      </c>
      <c r="AQ112" s="13"/>
      <c r="AR112" s="15"/>
      <c r="AS112" s="15"/>
      <c r="AT112" s="15">
        <f t="shared" si="30"/>
        <v>112.70398498764101</v>
      </c>
      <c r="AU112" s="15">
        <f t="shared" si="31"/>
        <v>35.8646500565075</v>
      </c>
      <c r="AV112" s="13"/>
      <c r="AW112" s="15"/>
      <c r="AX112" s="13"/>
      <c r="AY112" s="15"/>
      <c r="AZ112" s="15"/>
      <c r="BA112" s="15"/>
      <c r="BB112" s="15">
        <f t="shared" si="36"/>
        <v>41.148332670121746</v>
      </c>
      <c r="BC112" s="13"/>
      <c r="BD112" s="15"/>
      <c r="BE112" s="15"/>
      <c r="BF112" s="15">
        <f t="shared" si="40"/>
        <v>37.870026689426496</v>
      </c>
      <c r="BG112" s="15"/>
      <c r="BH112" s="1"/>
      <c r="BI112" s="3"/>
      <c r="BJ112" s="2"/>
      <c r="BK112" s="4"/>
      <c r="BL112" s="4"/>
      <c r="BM112" s="4"/>
      <c r="BN112" s="4"/>
      <c r="BO112" s="4"/>
      <c r="BP112" s="4"/>
      <c r="BQ112" s="4"/>
      <c r="BR112" s="7"/>
      <c r="BS112" s="7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</row>
    <row r="113" spans="1:110">
      <c r="A113" s="80">
        <v>811.3</v>
      </c>
      <c r="B113" s="13"/>
      <c r="C113" s="12"/>
      <c r="D113" s="12"/>
      <c r="E113" s="12"/>
      <c r="F113" s="12">
        <f t="shared" si="38"/>
        <v>62.002593116954841</v>
      </c>
      <c r="G113" s="12">
        <f t="shared" si="38"/>
        <v>35.329328964933858</v>
      </c>
      <c r="H113" s="13"/>
      <c r="I113" s="12"/>
      <c r="J113" s="12"/>
      <c r="K113" s="12"/>
      <c r="L113" s="12">
        <f t="shared" si="39"/>
        <v>54.285493360330676</v>
      </c>
      <c r="M113" s="12">
        <f t="shared" si="39"/>
        <v>30.401980230757147</v>
      </c>
      <c r="N113" s="13"/>
      <c r="O113" s="12"/>
      <c r="P113" s="12"/>
      <c r="Q113" s="12"/>
      <c r="R113" s="12"/>
      <c r="S113" s="12"/>
      <c r="T113" s="12">
        <f t="shared" si="41"/>
        <v>34.626754164496475</v>
      </c>
      <c r="U113" s="13"/>
      <c r="V113" s="12"/>
      <c r="W113" s="12"/>
      <c r="X113" s="12">
        <f t="shared" si="37"/>
        <v>69.25350832899295</v>
      </c>
      <c r="Y113" s="13"/>
      <c r="Z113" s="12"/>
      <c r="AA113" s="12"/>
      <c r="AB113" s="12"/>
      <c r="AC113" s="13"/>
      <c r="AD113" s="12"/>
      <c r="AE113" s="13"/>
      <c r="AF113" s="12"/>
      <c r="AG113" s="12"/>
      <c r="AH113" s="12"/>
      <c r="AI113" s="12">
        <f t="shared" si="34"/>
        <v>43.183227470114602</v>
      </c>
      <c r="AJ113" s="13"/>
      <c r="AK113" s="12"/>
      <c r="AL113" s="12"/>
      <c r="AM113" s="12"/>
      <c r="AN113" s="12"/>
      <c r="AO113" s="12"/>
      <c r="AP113" s="12">
        <f t="shared" si="42"/>
        <v>69.25350832899295</v>
      </c>
      <c r="AQ113" s="13"/>
      <c r="AR113" s="12"/>
      <c r="AS113" s="12"/>
      <c r="AT113" s="12">
        <f t="shared" si="30"/>
        <v>118.27813757493197</v>
      </c>
      <c r="AU113" s="12">
        <f t="shared" si="31"/>
        <v>37.623199248317633</v>
      </c>
      <c r="AV113" s="13"/>
      <c r="AW113" s="12"/>
      <c r="AX113" s="13"/>
      <c r="AY113" s="12"/>
      <c r="AZ113" s="12"/>
      <c r="BA113" s="12"/>
      <c r="BB113" s="12">
        <f t="shared" si="36"/>
        <v>43.183227470114602</v>
      </c>
      <c r="BC113" s="13"/>
      <c r="BD113" s="12"/>
      <c r="BE113" s="12"/>
      <c r="BF113" s="12">
        <f t="shared" si="40"/>
        <v>39.705670353156613</v>
      </c>
      <c r="BG113" s="12"/>
      <c r="BH113" s="1"/>
      <c r="BI113" s="3"/>
      <c r="BJ113" s="2"/>
      <c r="BK113" s="4"/>
      <c r="BL113" s="4"/>
      <c r="BM113" s="4"/>
      <c r="BN113" s="4"/>
      <c r="BO113" s="4"/>
      <c r="BP113" s="4"/>
      <c r="BQ113" s="4"/>
      <c r="BR113" s="7"/>
      <c r="BS113" s="7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</row>
    <row r="114" spans="1:110">
      <c r="A114" s="80">
        <v>851.8</v>
      </c>
      <c r="B114" s="13"/>
      <c r="C114" s="15"/>
      <c r="D114" s="15"/>
      <c r="E114" s="15"/>
      <c r="F114" s="15"/>
      <c r="G114" s="15">
        <f t="shared" si="38"/>
        <v>37.007804231588885</v>
      </c>
      <c r="H114" s="13"/>
      <c r="I114" s="15"/>
      <c r="J114" s="15"/>
      <c r="K114" s="15"/>
      <c r="L114" s="15">
        <f t="shared" si="39"/>
        <v>56.931455079052455</v>
      </c>
      <c r="M114" s="15">
        <f t="shared" si="39"/>
        <v>31.857372585689816</v>
      </c>
      <c r="N114" s="13"/>
      <c r="O114" s="15"/>
      <c r="P114" s="15"/>
      <c r="Q114" s="15"/>
      <c r="R114" s="15"/>
      <c r="S114" s="15"/>
      <c r="T114" s="15">
        <f t="shared" si="41"/>
        <v>36.331144793216708</v>
      </c>
      <c r="U114" s="13"/>
      <c r="V114" s="15"/>
      <c r="W114" s="15"/>
      <c r="X114" s="15">
        <f t="shared" si="37"/>
        <v>72.662289586433417</v>
      </c>
      <c r="Y114" s="13"/>
      <c r="Z114" s="15"/>
      <c r="AA114" s="15"/>
      <c r="AB114" s="15"/>
      <c r="AC114" s="13"/>
      <c r="AD114" s="15"/>
      <c r="AE114" s="13"/>
      <c r="AF114" s="15"/>
      <c r="AG114" s="15"/>
      <c r="AH114" s="15"/>
      <c r="AI114" s="15">
        <f t="shared" si="34"/>
        <v>45.313985756773285</v>
      </c>
      <c r="AJ114" s="13"/>
      <c r="AK114" s="15"/>
      <c r="AL114" s="15"/>
      <c r="AM114" s="15"/>
      <c r="AN114" s="15"/>
      <c r="AO114" s="15"/>
      <c r="AP114" s="15">
        <f t="shared" si="42"/>
        <v>72.662289586433417</v>
      </c>
      <c r="AQ114" s="13"/>
      <c r="AR114" s="15"/>
      <c r="AS114" s="15"/>
      <c r="AT114" s="15">
        <f t="shared" si="30"/>
        <v>124.11485800872822</v>
      </c>
      <c r="AU114" s="15">
        <f t="shared" si="31"/>
        <v>39.465273283904629</v>
      </c>
      <c r="AV114" s="13"/>
      <c r="AW114" s="15"/>
      <c r="AX114" s="13"/>
      <c r="AY114" s="15"/>
      <c r="AZ114" s="15"/>
      <c r="BA114" s="15"/>
      <c r="BB114" s="15">
        <f t="shared" si="36"/>
        <v>45.313985756773285</v>
      </c>
      <c r="BC114" s="13"/>
      <c r="BD114" s="15"/>
      <c r="BE114" s="15"/>
      <c r="BF114" s="15">
        <f t="shared" si="40"/>
        <v>41.629432911447822</v>
      </c>
      <c r="BG114" s="15"/>
      <c r="BH114" s="1"/>
      <c r="BI114" s="3"/>
      <c r="BJ114" s="2"/>
      <c r="BK114" s="4"/>
      <c r="BL114" s="4"/>
      <c r="BM114" s="4"/>
      <c r="BN114" s="4"/>
      <c r="BO114" s="4"/>
      <c r="BP114" s="4"/>
      <c r="BQ114" s="4"/>
      <c r="BR114" s="7"/>
      <c r="BS114" s="7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</row>
    <row r="115" spans="1:110">
      <c r="A115" s="80">
        <v>894.4</v>
      </c>
      <c r="B115" s="13"/>
      <c r="C115" s="12"/>
      <c r="D115" s="12"/>
      <c r="E115" s="12"/>
      <c r="F115" s="12"/>
      <c r="G115" s="12">
        <f t="shared" si="38"/>
        <v>38.777021253579932</v>
      </c>
      <c r="H115" s="13"/>
      <c r="I115" s="12"/>
      <c r="J115" s="12"/>
      <c r="K115" s="12"/>
      <c r="L115" s="12">
        <f t="shared" si="39"/>
        <v>59.717534549242195</v>
      </c>
      <c r="M115" s="12">
        <f t="shared" si="39"/>
        <v>33.390980269785267</v>
      </c>
      <c r="N115" s="13"/>
      <c r="O115" s="12"/>
      <c r="P115" s="12"/>
      <c r="Q115" s="12"/>
      <c r="R115" s="12"/>
      <c r="S115" s="12"/>
      <c r="T115" s="12">
        <f t="shared" si="41"/>
        <v>38.12503452654056</v>
      </c>
      <c r="U115" s="13"/>
      <c r="V115" s="12"/>
      <c r="W115" s="12"/>
      <c r="X115" s="12">
        <f t="shared" si="37"/>
        <v>76.25006905308112</v>
      </c>
      <c r="Y115" s="13"/>
      <c r="Z115" s="12"/>
      <c r="AA115" s="12"/>
      <c r="AB115" s="12"/>
      <c r="AC115" s="13"/>
      <c r="AD115" s="12"/>
      <c r="AE115" s="13"/>
      <c r="AF115" s="12"/>
      <c r="AG115" s="12"/>
      <c r="AH115" s="12"/>
      <c r="AI115" s="12">
        <f t="shared" si="34"/>
        <v>47.556392072750057</v>
      </c>
      <c r="AJ115" s="13"/>
      <c r="AK115" s="12"/>
      <c r="AL115" s="12"/>
      <c r="AM115" s="12"/>
      <c r="AN115" s="12"/>
      <c r="AO115" s="12"/>
      <c r="AP115" s="12">
        <f t="shared" si="42"/>
        <v>76.25006905308112</v>
      </c>
      <c r="AQ115" s="13"/>
      <c r="AR115" s="12"/>
      <c r="AS115" s="12"/>
      <c r="AT115" s="12"/>
      <c r="AU115" s="12">
        <f t="shared" si="31"/>
        <v>41.40452236184656</v>
      </c>
      <c r="AV115" s="13"/>
      <c r="AW115" s="12"/>
      <c r="AX115" s="13"/>
      <c r="AY115" s="12"/>
      <c r="AZ115" s="12"/>
      <c r="BA115" s="12"/>
      <c r="BB115" s="12">
        <f t="shared" si="36"/>
        <v>47.556392072750057</v>
      </c>
      <c r="BC115" s="13"/>
      <c r="BD115" s="12"/>
      <c r="BE115" s="12"/>
      <c r="BF115" s="12">
        <f t="shared" si="40"/>
        <v>43.655580218487152</v>
      </c>
      <c r="BG115" s="12"/>
      <c r="BH115" s="1"/>
      <c r="BI115" s="3"/>
      <c r="BJ115" s="2"/>
      <c r="BK115" s="4"/>
      <c r="BL115" s="4"/>
      <c r="BM115" s="4"/>
      <c r="BN115" s="4"/>
      <c r="BO115" s="4"/>
      <c r="BP115" s="4"/>
      <c r="BQ115" s="4"/>
      <c r="BR115" s="7"/>
      <c r="BS115" s="7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</row>
    <row r="116" spans="1:110">
      <c r="A116" s="80">
        <v>939.1</v>
      </c>
      <c r="B116" s="13"/>
      <c r="C116" s="15"/>
      <c r="D116" s="15"/>
      <c r="E116" s="15"/>
      <c r="F116" s="15"/>
      <c r="G116" s="15">
        <f t="shared" si="38"/>
        <v>40.637029908657517</v>
      </c>
      <c r="H116" s="13"/>
      <c r="I116" s="15"/>
      <c r="J116" s="15"/>
      <c r="K116" s="15"/>
      <c r="L116" s="15">
        <f t="shared" si="39"/>
        <v>62.643753439868931</v>
      </c>
      <c r="M116" s="15">
        <f t="shared" si="39"/>
        <v>35.002835410147917</v>
      </c>
      <c r="N116" s="13"/>
      <c r="O116" s="15"/>
      <c r="P116" s="15"/>
      <c r="Q116" s="15"/>
      <c r="R116" s="15"/>
      <c r="S116" s="15"/>
      <c r="T116" s="15">
        <f t="shared" si="41"/>
        <v>40.008429047578566</v>
      </c>
      <c r="U116" s="13"/>
      <c r="V116" s="15"/>
      <c r="W116" s="15"/>
      <c r="X116" s="15">
        <f t="shared" si="37"/>
        <v>80.016858095157133</v>
      </c>
      <c r="Y116" s="13"/>
      <c r="Z116" s="15"/>
      <c r="AA116" s="15"/>
      <c r="AB116" s="15"/>
      <c r="AC116" s="13"/>
      <c r="AD116" s="15"/>
      <c r="AE116" s="13"/>
      <c r="AF116" s="15"/>
      <c r="AG116" s="15"/>
      <c r="AH116" s="15"/>
      <c r="AI116" s="15">
        <f t="shared" si="34"/>
        <v>49.910451616937664</v>
      </c>
      <c r="AJ116" s="13"/>
      <c r="AK116" s="15"/>
      <c r="AL116" s="15"/>
      <c r="AM116" s="15"/>
      <c r="AN116" s="15"/>
      <c r="AO116" s="15"/>
      <c r="AP116" s="15">
        <f t="shared" si="42"/>
        <v>80.016858095157133</v>
      </c>
      <c r="AQ116" s="13"/>
      <c r="AR116" s="15"/>
      <c r="AS116" s="15"/>
      <c r="AT116" s="15"/>
      <c r="AU116" s="15">
        <f t="shared" si="31"/>
        <v>43.440957011485672</v>
      </c>
      <c r="AV116" s="13"/>
      <c r="AW116" s="15"/>
      <c r="AX116" s="13"/>
      <c r="AY116" s="15"/>
      <c r="AZ116" s="15"/>
      <c r="BA116" s="15"/>
      <c r="BB116" s="15">
        <f t="shared" si="36"/>
        <v>49.910451616937664</v>
      </c>
      <c r="BC116" s="13"/>
      <c r="BD116" s="15"/>
      <c r="BE116" s="15"/>
      <c r="BF116" s="15">
        <f t="shared" si="40"/>
        <v>45.784135584074853</v>
      </c>
      <c r="BG116" s="15"/>
      <c r="BH116" s="1"/>
      <c r="BI116" s="3"/>
      <c r="BJ116" s="2"/>
      <c r="BK116" s="4"/>
      <c r="BL116" s="4"/>
      <c r="BM116" s="4"/>
      <c r="BN116" s="4"/>
      <c r="BO116" s="4"/>
      <c r="BP116" s="4"/>
      <c r="BQ116" s="4"/>
      <c r="BR116" s="7"/>
      <c r="BS116" s="7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</row>
    <row r="117" spans="1:110">
      <c r="A117" s="80">
        <v>986.1</v>
      </c>
      <c r="B117" s="13"/>
      <c r="C117" s="12"/>
      <c r="D117" s="12"/>
      <c r="E117" s="12"/>
      <c r="F117" s="12"/>
      <c r="G117" s="12">
        <f t="shared" si="38"/>
        <v>42.596194775284118</v>
      </c>
      <c r="H117" s="13"/>
      <c r="I117" s="12"/>
      <c r="J117" s="12"/>
      <c r="K117" s="12"/>
      <c r="L117" s="12"/>
      <c r="M117" s="12">
        <f t="shared" si="39"/>
        <v>36.700176953186563</v>
      </c>
      <c r="N117" s="13"/>
      <c r="O117" s="12"/>
      <c r="P117" s="12"/>
      <c r="Q117" s="12"/>
      <c r="R117" s="12"/>
      <c r="S117" s="12"/>
      <c r="T117" s="12">
        <f t="shared" si="41"/>
        <v>41.989759635837224</v>
      </c>
      <c r="U117" s="13"/>
      <c r="V117" s="12"/>
      <c r="W117" s="12"/>
      <c r="X117" s="12">
        <f t="shared" si="37"/>
        <v>83.979519271674448</v>
      </c>
      <c r="Y117" s="13"/>
      <c r="Z117" s="12"/>
      <c r="AA117" s="12"/>
      <c r="AB117" s="12"/>
      <c r="AC117" s="13"/>
      <c r="AD117" s="12"/>
      <c r="AE117" s="13"/>
      <c r="AF117" s="12"/>
      <c r="AG117" s="12"/>
      <c r="AH117" s="12"/>
      <c r="AI117" s="12">
        <f t="shared" si="34"/>
        <v>52.386701109304731</v>
      </c>
      <c r="AJ117" s="13"/>
      <c r="AK117" s="12"/>
      <c r="AL117" s="12"/>
      <c r="AM117" s="12"/>
      <c r="AN117" s="12"/>
      <c r="AO117" s="12"/>
      <c r="AP117" s="12">
        <f t="shared" si="42"/>
        <v>83.979519271674448</v>
      </c>
      <c r="AQ117" s="13"/>
      <c r="AR117" s="12"/>
      <c r="AS117" s="12"/>
      <c r="AT117" s="12"/>
      <c r="AU117" s="12">
        <f t="shared" si="31"/>
        <v>45.583697258772219</v>
      </c>
      <c r="AV117" s="13"/>
      <c r="AW117" s="12"/>
      <c r="AX117" s="13"/>
      <c r="AY117" s="12"/>
      <c r="AZ117" s="12"/>
      <c r="BA117" s="12"/>
      <c r="BB117" s="12">
        <f t="shared" si="36"/>
        <v>52.386701109304731</v>
      </c>
      <c r="BC117" s="13"/>
      <c r="BD117" s="12"/>
      <c r="BE117" s="12"/>
      <c r="BF117" s="12">
        <f t="shared" si="40"/>
        <v>48.024642012131615</v>
      </c>
      <c r="BG117" s="12"/>
      <c r="BH117" s="1"/>
      <c r="BI117" s="3"/>
      <c r="BJ117" s="2"/>
      <c r="BK117" s="4"/>
      <c r="BL117" s="4"/>
      <c r="BM117" s="4"/>
      <c r="BN117" s="4"/>
      <c r="BO117" s="4"/>
      <c r="BP117" s="4"/>
      <c r="BQ117" s="4"/>
      <c r="BR117" s="7"/>
      <c r="BS117" s="7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</row>
    <row r="118" spans="1:110">
      <c r="A118" s="80">
        <v>1035.4000000000001</v>
      </c>
      <c r="B118" s="13"/>
      <c r="C118" s="15"/>
      <c r="D118" s="15"/>
      <c r="E118" s="15"/>
      <c r="F118" s="15"/>
      <c r="G118" s="15">
        <f t="shared" si="38"/>
        <v>44.654551591478807</v>
      </c>
      <c r="H118" s="13"/>
      <c r="I118" s="15"/>
      <c r="J118" s="15"/>
      <c r="K118" s="15"/>
      <c r="L118" s="15"/>
      <c r="M118" s="15">
        <f t="shared" si="39"/>
        <v>38.483027503499727</v>
      </c>
      <c r="N118" s="13"/>
      <c r="O118" s="15"/>
      <c r="P118" s="15"/>
      <c r="Q118" s="15"/>
      <c r="R118" s="15"/>
      <c r="S118" s="15"/>
      <c r="T118" s="15">
        <f t="shared" si="41"/>
        <v>44.069029713470655</v>
      </c>
      <c r="U118" s="13"/>
      <c r="V118" s="15"/>
      <c r="W118" s="15"/>
      <c r="X118" s="15">
        <f t="shared" si="37"/>
        <v>88.138059426941311</v>
      </c>
      <c r="Y118" s="13"/>
      <c r="Z118" s="15"/>
      <c r="AA118" s="15"/>
      <c r="AB118" s="15"/>
      <c r="AC118" s="13"/>
      <c r="AD118" s="15"/>
      <c r="AE118" s="13"/>
      <c r="AF118" s="15"/>
      <c r="AG118" s="15"/>
      <c r="AH118" s="15"/>
      <c r="AI118" s="15">
        <f t="shared" si="34"/>
        <v>54.985143568909564</v>
      </c>
      <c r="AJ118" s="13"/>
      <c r="AK118" s="15"/>
      <c r="AL118" s="15"/>
      <c r="AM118" s="15"/>
      <c r="AN118" s="15"/>
      <c r="AO118" s="15"/>
      <c r="AP118" s="15">
        <f t="shared" si="42"/>
        <v>88.138059426941311</v>
      </c>
      <c r="AQ118" s="13"/>
      <c r="AR118" s="15"/>
      <c r="AS118" s="15"/>
      <c r="AT118" s="15"/>
      <c r="AU118" s="15">
        <f t="shared" si="31"/>
        <v>47.832749797355135</v>
      </c>
      <c r="AV118" s="13"/>
      <c r="AW118" s="15"/>
      <c r="AX118" s="13"/>
      <c r="AY118" s="15"/>
      <c r="AZ118" s="15"/>
      <c r="BA118" s="15"/>
      <c r="BB118" s="15">
        <f t="shared" si="36"/>
        <v>54.985143568909564</v>
      </c>
      <c r="BC118" s="13"/>
      <c r="BD118" s="15"/>
      <c r="BE118" s="15"/>
      <c r="BF118" s="15">
        <f t="shared" si="40"/>
        <v>50.377115255620005</v>
      </c>
      <c r="BG118" s="15"/>
      <c r="BH118" s="1"/>
      <c r="BI118" s="3"/>
      <c r="BJ118" s="2"/>
      <c r="BK118" s="4"/>
      <c r="BL118" s="4"/>
      <c r="BM118" s="4"/>
      <c r="BN118" s="4"/>
      <c r="BO118" s="4"/>
      <c r="BP118" s="4"/>
      <c r="BQ118" s="4"/>
      <c r="BR118" s="7"/>
      <c r="BS118" s="7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</row>
    <row r="119" spans="1:110">
      <c r="A119" s="80">
        <v>1087.2</v>
      </c>
      <c r="B119" s="13"/>
      <c r="C119" s="12"/>
      <c r="D119" s="12"/>
      <c r="E119" s="12"/>
      <c r="F119" s="12"/>
      <c r="G119" s="12">
        <f t="shared" si="38"/>
        <v>46.820478883394593</v>
      </c>
      <c r="H119" s="13"/>
      <c r="I119" s="12"/>
      <c r="J119" s="12"/>
      <c r="K119" s="12"/>
      <c r="L119" s="12"/>
      <c r="M119" s="12">
        <f t="shared" si="39"/>
        <v>40.358637167174606</v>
      </c>
      <c r="N119" s="13"/>
      <c r="O119" s="12"/>
      <c r="P119" s="12"/>
      <c r="Q119" s="12"/>
      <c r="R119" s="12"/>
      <c r="S119" s="12"/>
      <c r="T119" s="12">
        <f t="shared" si="41"/>
        <v>46.254676477350984</v>
      </c>
      <c r="U119" s="13"/>
      <c r="V119" s="12"/>
      <c r="W119" s="12"/>
      <c r="X119" s="12">
        <f t="shared" si="37"/>
        <v>92.509352954701967</v>
      </c>
      <c r="Y119" s="13"/>
      <c r="Z119" s="12"/>
      <c r="AA119" s="12"/>
      <c r="AB119" s="12"/>
      <c r="AC119" s="13"/>
      <c r="AD119" s="12"/>
      <c r="AE119" s="13"/>
      <c r="AF119" s="12"/>
      <c r="AG119" s="12"/>
      <c r="AH119" s="12"/>
      <c r="AI119" s="12">
        <f t="shared" si="34"/>
        <v>57.716321983530733</v>
      </c>
      <c r="AJ119" s="13"/>
      <c r="AK119" s="12"/>
      <c r="AL119" s="12"/>
      <c r="AM119" s="12"/>
      <c r="AN119" s="12"/>
      <c r="AO119" s="12"/>
      <c r="AP119" s="12">
        <f t="shared" si="42"/>
        <v>92.509352954701967</v>
      </c>
      <c r="AQ119" s="13"/>
      <c r="AR119" s="12"/>
      <c r="AS119" s="12"/>
      <c r="AT119" s="12"/>
      <c r="AU119" s="12">
        <f t="shared" si="31"/>
        <v>50.197242990024627</v>
      </c>
      <c r="AV119" s="13"/>
      <c r="AW119" s="12"/>
      <c r="AX119" s="13"/>
      <c r="AY119" s="12"/>
      <c r="AZ119" s="12"/>
      <c r="BA119" s="12"/>
      <c r="BB119" s="12">
        <f t="shared" si="36"/>
        <v>57.716321983530733</v>
      </c>
      <c r="BC119" s="13"/>
      <c r="BD119" s="12"/>
      <c r="BE119" s="12"/>
      <c r="BF119" s="12">
        <f t="shared" si="40"/>
        <v>52.851110322011706</v>
      </c>
      <c r="BG119" s="12"/>
      <c r="BH119" s="1"/>
      <c r="BI119" s="3"/>
      <c r="BJ119" s="2"/>
      <c r="BK119" s="4"/>
      <c r="BL119" s="4"/>
      <c r="BM119" s="4"/>
      <c r="BN119" s="4"/>
      <c r="BO119" s="4"/>
      <c r="BP119" s="4"/>
      <c r="BQ119" s="4"/>
      <c r="BR119" s="7"/>
      <c r="BS119" s="7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</row>
    <row r="120" spans="1:110">
      <c r="A120" s="80">
        <v>1141.5</v>
      </c>
      <c r="B120" s="13"/>
      <c r="C120" s="15"/>
      <c r="D120" s="15"/>
      <c r="E120" s="15"/>
      <c r="F120" s="15"/>
      <c r="G120" s="15">
        <f t="shared" si="38"/>
        <v>49.093998381852671</v>
      </c>
      <c r="H120" s="13"/>
      <c r="I120" s="15"/>
      <c r="J120" s="15"/>
      <c r="K120" s="15"/>
      <c r="L120" s="15"/>
      <c r="M120" s="15">
        <f t="shared" si="39"/>
        <v>42.327019011039383</v>
      </c>
      <c r="N120" s="13"/>
      <c r="O120" s="15"/>
      <c r="P120" s="15"/>
      <c r="Q120" s="15"/>
      <c r="R120" s="15"/>
      <c r="S120" s="15"/>
      <c r="T120" s="15">
        <f t="shared" si="41"/>
        <v>48.546700818325519</v>
      </c>
      <c r="U120" s="13"/>
      <c r="V120" s="15"/>
      <c r="W120" s="15"/>
      <c r="X120" s="15">
        <f t="shared" si="37"/>
        <v>97.093401636651038</v>
      </c>
      <c r="Y120" s="13"/>
      <c r="Z120" s="15"/>
      <c r="AA120" s="15"/>
      <c r="AB120" s="15"/>
      <c r="AC120" s="13"/>
      <c r="AD120" s="15"/>
      <c r="AE120" s="13"/>
      <c r="AF120" s="15"/>
      <c r="AG120" s="15"/>
      <c r="AH120" s="15"/>
      <c r="AI120" s="15">
        <f t="shared" si="34"/>
        <v>60.580236880228462</v>
      </c>
      <c r="AJ120" s="13"/>
      <c r="AK120" s="15"/>
      <c r="AL120" s="15"/>
      <c r="AM120" s="15"/>
      <c r="AN120" s="15"/>
      <c r="AO120" s="15"/>
      <c r="AP120" s="15">
        <f t="shared" si="42"/>
        <v>97.093401636651038</v>
      </c>
      <c r="AQ120" s="13"/>
      <c r="AR120" s="15"/>
      <c r="AS120" s="15"/>
      <c r="AT120" s="15"/>
      <c r="AU120" s="15">
        <f t="shared" si="31"/>
        <v>52.677179387619212</v>
      </c>
      <c r="AV120" s="13"/>
      <c r="AW120" s="15"/>
      <c r="AX120" s="13"/>
      <c r="AY120" s="15"/>
      <c r="AZ120" s="15"/>
      <c r="BA120" s="15"/>
      <c r="BB120" s="15">
        <f>($A120+SQRT($A120^2+4*BB$6*BB$7))/(2*BB$6)</f>
        <v>60.580236880228462</v>
      </c>
      <c r="BC120" s="13"/>
      <c r="BD120" s="15"/>
      <c r="BE120" s="15"/>
      <c r="BF120" s="15">
        <f t="shared" si="40"/>
        <v>55.446635169393787</v>
      </c>
      <c r="BG120" s="15"/>
      <c r="BH120" s="1"/>
      <c r="BI120" s="3"/>
      <c r="BJ120" s="2"/>
      <c r="BK120" s="4"/>
      <c r="BL120" s="4"/>
      <c r="BM120" s="4"/>
      <c r="BN120" s="4"/>
      <c r="BO120" s="4"/>
      <c r="BP120" s="4"/>
      <c r="BQ120" s="4"/>
      <c r="BR120" s="7"/>
      <c r="BS120" s="7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</row>
    <row r="121" spans="1:110">
      <c r="A121" s="80">
        <v>1198.5999999999999</v>
      </c>
      <c r="B121" s="13"/>
      <c r="C121" s="12"/>
      <c r="D121" s="12"/>
      <c r="E121" s="12"/>
      <c r="F121" s="12"/>
      <c r="G121" s="12">
        <f t="shared" si="38"/>
        <v>51.487693335730661</v>
      </c>
      <c r="H121" s="13"/>
      <c r="I121" s="12"/>
      <c r="J121" s="12"/>
      <c r="K121" s="12"/>
      <c r="L121" s="12"/>
      <c r="M121" s="12">
        <f t="shared" si="39"/>
        <v>44.399061940711526</v>
      </c>
      <c r="N121" s="13"/>
      <c r="O121" s="12"/>
      <c r="P121" s="12"/>
      <c r="Q121" s="12"/>
      <c r="R121" s="12"/>
      <c r="S121" s="12"/>
      <c r="T121" s="12">
        <f t="shared" si="41"/>
        <v>50.957767588609045</v>
      </c>
      <c r="U121" s="13"/>
      <c r="V121" s="12"/>
      <c r="W121" s="12"/>
      <c r="X121" s="12">
        <f t="shared" si="37"/>
        <v>101.91553517721809</v>
      </c>
      <c r="Y121" s="13"/>
      <c r="Z121" s="12"/>
      <c r="AA121" s="12"/>
      <c r="AB121" s="12"/>
      <c r="AC121" s="13"/>
      <c r="AD121" s="12"/>
      <c r="AE121" s="13"/>
      <c r="AF121" s="12"/>
      <c r="AG121" s="12"/>
      <c r="AH121" s="12"/>
      <c r="AI121" s="12"/>
      <c r="AJ121" s="13"/>
      <c r="AK121" s="12"/>
      <c r="AL121" s="12"/>
      <c r="AM121" s="12"/>
      <c r="AN121" s="12"/>
      <c r="AO121" s="12"/>
      <c r="AP121" s="12">
        <f t="shared" si="42"/>
        <v>101.91553517721809</v>
      </c>
      <c r="AQ121" s="13"/>
      <c r="AR121" s="12"/>
      <c r="AS121" s="12"/>
      <c r="AT121" s="12"/>
      <c r="AU121" s="12">
        <f t="shared" si="31"/>
        <v>55.286263943660472</v>
      </c>
      <c r="AV121" s="13"/>
      <c r="AW121" s="12"/>
      <c r="AX121" s="13"/>
      <c r="AY121" s="12"/>
      <c r="AZ121" s="12"/>
      <c r="BA121" s="12"/>
      <c r="BB121" s="12"/>
      <c r="BC121" s="13"/>
      <c r="BD121" s="12"/>
      <c r="BE121" s="12"/>
      <c r="BF121" s="12">
        <f t="shared" si="40"/>
        <v>58.178038951698369</v>
      </c>
      <c r="BG121" s="12"/>
      <c r="BH121" s="1"/>
      <c r="BI121" s="3"/>
      <c r="BJ121" s="2"/>
      <c r="BK121" s="4"/>
      <c r="BL121" s="4"/>
      <c r="BM121" s="4"/>
      <c r="BN121" s="4"/>
      <c r="BO121" s="4"/>
      <c r="BP121" s="4"/>
      <c r="BQ121" s="4"/>
      <c r="BR121" s="7"/>
      <c r="BS121" s="7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</row>
    <row r="122" spans="1:110">
      <c r="A122" s="80">
        <v>1258.5</v>
      </c>
      <c r="B122" s="13"/>
      <c r="C122" s="15"/>
      <c r="D122" s="15"/>
      <c r="E122" s="15"/>
      <c r="F122" s="15"/>
      <c r="G122" s="15">
        <f t="shared" si="38"/>
        <v>54.001586292722585</v>
      </c>
      <c r="H122" s="13"/>
      <c r="I122" s="15"/>
      <c r="J122" s="15"/>
      <c r="K122" s="15"/>
      <c r="L122" s="15"/>
      <c r="M122" s="15">
        <f t="shared" si="39"/>
        <v>46.574780256723948</v>
      </c>
      <c r="N122" s="13"/>
      <c r="O122" s="15"/>
      <c r="P122" s="15"/>
      <c r="Q122" s="15"/>
      <c r="R122" s="15"/>
      <c r="S122" s="15"/>
      <c r="T122" s="15">
        <f t="shared" si="41"/>
        <v>53.487879160663134</v>
      </c>
      <c r="U122" s="13"/>
      <c r="V122" s="15"/>
      <c r="W122" s="15"/>
      <c r="X122" s="15">
        <f t="shared" si="37"/>
        <v>106.97575832132627</v>
      </c>
      <c r="Y122" s="13"/>
      <c r="Z122" s="15"/>
      <c r="AA122" s="15"/>
      <c r="AB122" s="15"/>
      <c r="AC122" s="13"/>
      <c r="AD122" s="15"/>
      <c r="AE122" s="13"/>
      <c r="AF122" s="15"/>
      <c r="AG122" s="15"/>
      <c r="AH122" s="15"/>
      <c r="AI122" s="15"/>
      <c r="AJ122" s="13"/>
      <c r="AK122" s="15"/>
      <c r="AL122" s="15"/>
      <c r="AM122" s="15"/>
      <c r="AN122" s="15"/>
      <c r="AO122" s="15"/>
      <c r="AP122" s="15">
        <f t="shared" si="42"/>
        <v>106.97575832132627</v>
      </c>
      <c r="AQ122" s="13"/>
      <c r="AR122" s="15"/>
      <c r="AS122" s="15"/>
      <c r="AT122" s="15"/>
      <c r="AU122" s="15">
        <f t="shared" si="31"/>
        <v>58.024501116235037</v>
      </c>
      <c r="AV122" s="13"/>
      <c r="AW122" s="15"/>
      <c r="AX122" s="13"/>
      <c r="AY122" s="15"/>
      <c r="AZ122" s="15"/>
      <c r="BA122" s="15"/>
      <c r="BB122" s="15"/>
      <c r="BC122" s="13"/>
      <c r="BD122" s="15"/>
      <c r="BE122" s="15"/>
      <c r="BF122" s="15">
        <f t="shared" si="40"/>
        <v>61.045331782687889</v>
      </c>
      <c r="BG122" s="15"/>
      <c r="BH122" s="1"/>
      <c r="BI122" s="3"/>
      <c r="BJ122" s="2"/>
      <c r="BK122" s="4"/>
      <c r="BL122" s="4"/>
      <c r="BM122" s="4"/>
      <c r="BN122" s="4"/>
      <c r="BO122" s="4"/>
      <c r="BP122" s="4"/>
      <c r="BQ122" s="4"/>
      <c r="BR122" s="7"/>
      <c r="BS122" s="7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</row>
    <row r="123" spans="1:110">
      <c r="A123" s="80">
        <v>1321.5</v>
      </c>
      <c r="B123" s="13"/>
      <c r="C123" s="12"/>
      <c r="D123" s="12"/>
      <c r="E123" s="12"/>
      <c r="F123" s="12"/>
      <c r="G123" s="12">
        <f t="shared" si="38"/>
        <v>56.648288257257278</v>
      </c>
      <c r="H123" s="13"/>
      <c r="I123" s="12"/>
      <c r="J123" s="12"/>
      <c r="K123" s="12"/>
      <c r="L123" s="12"/>
      <c r="M123" s="12">
        <f t="shared" si="39"/>
        <v>48.865083807905265</v>
      </c>
      <c r="N123" s="13"/>
      <c r="O123" s="12"/>
      <c r="P123" s="12"/>
      <c r="Q123" s="12"/>
      <c r="R123" s="12"/>
      <c r="S123" s="12"/>
      <c r="T123" s="12">
        <f t="shared" si="41"/>
        <v>56.149709506470955</v>
      </c>
      <c r="U123" s="13"/>
      <c r="V123" s="12"/>
      <c r="W123" s="12"/>
      <c r="X123" s="12">
        <f t="shared" si="37"/>
        <v>112.29941901294191</v>
      </c>
      <c r="Y123" s="13"/>
      <c r="Z123" s="12"/>
      <c r="AA123" s="12"/>
      <c r="AB123" s="12"/>
      <c r="AC123" s="13"/>
      <c r="AD123" s="12"/>
      <c r="AE123" s="13"/>
      <c r="AF123" s="12"/>
      <c r="AG123" s="12"/>
      <c r="AH123" s="12"/>
      <c r="AI123" s="12"/>
      <c r="AJ123" s="13"/>
      <c r="AK123" s="12"/>
      <c r="AL123" s="12"/>
      <c r="AM123" s="12"/>
      <c r="AN123" s="12"/>
      <c r="AO123" s="12"/>
      <c r="AP123" s="12">
        <f t="shared" si="42"/>
        <v>112.29941901294191</v>
      </c>
      <c r="AQ123" s="13"/>
      <c r="AR123" s="12"/>
      <c r="AS123" s="12"/>
      <c r="AT123" s="12"/>
      <c r="AU123" s="12">
        <f t="shared" si="31"/>
        <v>60.905609173216405</v>
      </c>
      <c r="AV123" s="13"/>
      <c r="AW123" s="12"/>
      <c r="AX123" s="13"/>
      <c r="AY123" s="12"/>
      <c r="AZ123" s="12"/>
      <c r="BA123" s="12"/>
      <c r="BB123" s="12"/>
      <c r="BC123" s="13"/>
      <c r="BD123" s="12"/>
      <c r="BE123" s="12"/>
      <c r="BF123" s="12">
        <f t="shared" si="40"/>
        <v>64.062883437781935</v>
      </c>
      <c r="BG123" s="12"/>
      <c r="BH123" s="1"/>
      <c r="BI123" s="3"/>
      <c r="BJ123" s="2"/>
      <c r="BK123" s="4"/>
      <c r="BL123" s="4"/>
      <c r="BM123" s="4"/>
      <c r="BN123" s="4"/>
      <c r="BO123" s="4"/>
      <c r="BP123" s="4"/>
      <c r="BQ123" s="4"/>
      <c r="BR123" s="7"/>
      <c r="BS123" s="7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</row>
    <row r="124" spans="1:110">
      <c r="A124" s="80">
        <v>1387.5</v>
      </c>
      <c r="B124" s="13"/>
      <c r="C124" s="16"/>
      <c r="D124" s="16"/>
      <c r="E124" s="16"/>
      <c r="F124" s="16"/>
      <c r="G124" s="16">
        <f>($A124+SQRT($A124^2+4*G$6*G$7))/(2*G$6)</f>
        <v>59.423611027807482</v>
      </c>
      <c r="H124" s="13"/>
      <c r="I124" s="16"/>
      <c r="J124" s="16"/>
      <c r="K124" s="16"/>
      <c r="L124" s="16"/>
      <c r="M124" s="16">
        <f>($A124+SQRT($A124^2+4*M$6*M$7))/(2*M$6)</f>
        <v>51.266344923112179</v>
      </c>
      <c r="N124" s="13"/>
      <c r="O124" s="16"/>
      <c r="P124" s="16"/>
      <c r="Q124" s="16"/>
      <c r="R124" s="16"/>
      <c r="S124" s="16"/>
      <c r="T124" s="16">
        <f t="shared" si="41"/>
        <v>58.939034053115549</v>
      </c>
      <c r="U124" s="13"/>
      <c r="V124" s="16"/>
      <c r="W124" s="16"/>
      <c r="X124" s="16">
        <f t="shared" si="37"/>
        <v>117.8780681062311</v>
      </c>
      <c r="Y124" s="13"/>
      <c r="Z124" s="16"/>
      <c r="AA124" s="16"/>
      <c r="AB124" s="16"/>
      <c r="AC124" s="13"/>
      <c r="AD124" s="16"/>
      <c r="AE124" s="13"/>
      <c r="AF124" s="16"/>
      <c r="AG124" s="16"/>
      <c r="AH124" s="16"/>
      <c r="AI124" s="16"/>
      <c r="AJ124" s="13"/>
      <c r="AK124" s="16"/>
      <c r="AL124" s="16"/>
      <c r="AM124" s="16"/>
      <c r="AN124" s="16"/>
      <c r="AO124" s="16"/>
      <c r="AP124" s="16">
        <f t="shared" si="42"/>
        <v>117.8780681062311</v>
      </c>
      <c r="AQ124" s="13"/>
      <c r="AR124" s="16"/>
      <c r="AS124" s="16"/>
      <c r="AT124" s="16"/>
      <c r="AU124" s="16">
        <f t="shared" si="31"/>
        <v>63.925016454039344</v>
      </c>
      <c r="AV124" s="13"/>
      <c r="AW124" s="16"/>
      <c r="AX124" s="13"/>
      <c r="AY124" s="16"/>
      <c r="AZ124" s="16"/>
      <c r="BA124" s="16"/>
      <c r="BB124" s="16"/>
      <c r="BC124" s="13"/>
      <c r="BD124" s="16"/>
      <c r="BE124" s="16"/>
      <c r="BF124" s="16">
        <f t="shared" si="40"/>
        <v>67.225908849767151</v>
      </c>
      <c r="BG124" s="16"/>
      <c r="BH124" s="1"/>
      <c r="BI124" s="3"/>
      <c r="BJ124" s="2"/>
      <c r="BK124" s="4"/>
      <c r="BL124" s="4"/>
      <c r="BM124" s="4"/>
      <c r="BN124" s="4"/>
      <c r="BO124" s="4"/>
      <c r="BP124" s="4"/>
      <c r="BQ124" s="4"/>
      <c r="BR124" s="7"/>
      <c r="BS124" s="7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</row>
    <row r="125" spans="1:110">
      <c r="A125" s="37"/>
      <c r="B125" s="13"/>
      <c r="C125" s="65">
        <v>1</v>
      </c>
      <c r="D125" s="65">
        <v>2</v>
      </c>
      <c r="E125" s="65">
        <v>3</v>
      </c>
      <c r="F125" s="65">
        <v>4</v>
      </c>
      <c r="G125" s="65">
        <v>5</v>
      </c>
      <c r="H125" s="13" t="s">
        <v>0</v>
      </c>
      <c r="I125" s="65">
        <v>1</v>
      </c>
      <c r="J125" s="65">
        <v>2</v>
      </c>
      <c r="K125" s="65">
        <v>3</v>
      </c>
      <c r="L125" s="65">
        <v>4</v>
      </c>
      <c r="M125" s="65">
        <v>5</v>
      </c>
      <c r="N125" s="13" t="s">
        <v>0</v>
      </c>
      <c r="O125" s="65">
        <v>0</v>
      </c>
      <c r="P125" s="65">
        <v>1</v>
      </c>
      <c r="Q125" s="65">
        <v>2</v>
      </c>
      <c r="R125" s="65">
        <v>3</v>
      </c>
      <c r="S125" s="65">
        <v>4</v>
      </c>
      <c r="T125" s="65">
        <v>5</v>
      </c>
      <c r="U125" s="13"/>
      <c r="V125" s="65">
        <v>3</v>
      </c>
      <c r="W125" s="65">
        <v>4</v>
      </c>
      <c r="X125" s="65"/>
      <c r="Y125" s="13"/>
      <c r="Z125" s="65" t="s">
        <v>7</v>
      </c>
      <c r="AA125" s="65" t="s">
        <v>2</v>
      </c>
      <c r="AB125" s="65" t="s">
        <v>3</v>
      </c>
      <c r="AC125" s="13"/>
      <c r="AD125" s="65" t="s">
        <v>2</v>
      </c>
      <c r="AE125" s="13"/>
      <c r="AF125" s="65">
        <v>1</v>
      </c>
      <c r="AG125" s="65">
        <v>2</v>
      </c>
      <c r="AH125" s="65">
        <v>3</v>
      </c>
      <c r="AI125" s="65">
        <v>4</v>
      </c>
      <c r="AJ125" s="13"/>
      <c r="AK125" s="65">
        <v>0</v>
      </c>
      <c r="AL125" s="65">
        <v>1</v>
      </c>
      <c r="AM125" s="65">
        <v>2</v>
      </c>
      <c r="AN125" s="65">
        <v>3</v>
      </c>
      <c r="AO125" s="65">
        <v>4</v>
      </c>
      <c r="AP125" s="65">
        <v>5</v>
      </c>
      <c r="AQ125" s="13"/>
      <c r="AR125" s="65" t="s">
        <v>1</v>
      </c>
      <c r="AS125" s="65" t="s">
        <v>2</v>
      </c>
      <c r="AT125" s="65" t="s">
        <v>3</v>
      </c>
      <c r="AU125" s="65" t="s">
        <v>13</v>
      </c>
      <c r="AV125" s="13"/>
      <c r="AW125" s="65" t="s">
        <v>2</v>
      </c>
      <c r="AX125" s="13"/>
      <c r="AY125" s="65">
        <v>1</v>
      </c>
      <c r="AZ125" s="65">
        <v>2</v>
      </c>
      <c r="BA125" s="65">
        <v>3</v>
      </c>
      <c r="BB125" s="65">
        <v>4</v>
      </c>
      <c r="BC125" s="13"/>
      <c r="BD125" s="65">
        <v>1</v>
      </c>
      <c r="BE125" s="65">
        <v>2</v>
      </c>
      <c r="BF125" s="65">
        <v>3</v>
      </c>
      <c r="BG125" s="65">
        <v>4</v>
      </c>
      <c r="BH125" s="1"/>
      <c r="BI125" s="2"/>
      <c r="BJ125" s="2"/>
      <c r="BK125" s="4"/>
      <c r="BL125" s="4"/>
      <c r="BM125" s="4"/>
      <c r="BN125" s="4"/>
      <c r="BO125" s="4"/>
      <c r="BP125" s="4"/>
      <c r="BQ125" s="4"/>
      <c r="BR125" s="7"/>
      <c r="BS125" s="7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</row>
    <row r="126" spans="1:110">
      <c r="A126" s="71" t="s">
        <v>25</v>
      </c>
      <c r="B126" s="13"/>
      <c r="C126" s="70"/>
      <c r="D126" s="70" t="s">
        <v>23</v>
      </c>
      <c r="E126" s="70"/>
      <c r="F126" s="70"/>
      <c r="G126" s="65"/>
      <c r="H126" s="13"/>
      <c r="I126" s="70" t="s">
        <v>22</v>
      </c>
      <c r="J126" s="70"/>
      <c r="K126" s="70"/>
      <c r="L126" s="70"/>
      <c r="M126" s="65"/>
      <c r="N126" s="13"/>
      <c r="O126" s="70"/>
      <c r="P126" s="70" t="s">
        <v>109</v>
      </c>
      <c r="Q126" s="70"/>
      <c r="R126" s="70"/>
      <c r="S126" s="70"/>
      <c r="T126" s="65"/>
      <c r="U126" s="13"/>
      <c r="V126" s="70" t="s">
        <v>110</v>
      </c>
      <c r="W126" s="70"/>
      <c r="X126" s="65"/>
      <c r="Y126" s="13"/>
      <c r="Z126" s="70" t="s">
        <v>8</v>
      </c>
      <c r="AA126" s="70"/>
      <c r="AB126" s="70"/>
      <c r="AC126" s="13"/>
      <c r="AD126" s="70" t="s">
        <v>12</v>
      </c>
      <c r="AE126" s="13"/>
      <c r="AF126" s="70" t="s">
        <v>6</v>
      </c>
      <c r="AG126" s="70"/>
      <c r="AH126" s="70"/>
      <c r="AI126" s="70"/>
      <c r="AJ126" s="13"/>
      <c r="AK126" s="70"/>
      <c r="AL126" s="70" t="s">
        <v>4</v>
      </c>
      <c r="AM126" s="70"/>
      <c r="AN126" s="70"/>
      <c r="AO126" s="70"/>
      <c r="AP126" s="81"/>
      <c r="AQ126" s="13"/>
      <c r="AR126" s="70" t="s">
        <v>17</v>
      </c>
      <c r="AS126" s="70"/>
      <c r="AT126" s="70"/>
      <c r="AU126" s="81"/>
      <c r="AV126" s="13"/>
      <c r="AW126" s="70" t="s">
        <v>10</v>
      </c>
      <c r="AX126" s="13"/>
      <c r="AY126" s="70" t="s">
        <v>15</v>
      </c>
      <c r="AZ126" s="70"/>
      <c r="BA126" s="70"/>
      <c r="BB126" s="70"/>
      <c r="BC126" s="13"/>
      <c r="BD126" s="70" t="s">
        <v>16</v>
      </c>
      <c r="BE126" s="70"/>
      <c r="BF126" s="70"/>
      <c r="BG126" s="70"/>
      <c r="BH126" s="1"/>
      <c r="BI126" s="3"/>
      <c r="BJ126" s="2"/>
      <c r="BK126" s="4"/>
      <c r="BL126" s="4"/>
      <c r="BM126" s="4"/>
      <c r="BN126" s="4"/>
      <c r="BO126" s="4"/>
      <c r="BP126" s="4"/>
      <c r="BQ126" s="4"/>
      <c r="BR126" s="7"/>
      <c r="BS126" s="7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</row>
    <row r="127" spans="1:110">
      <c r="A127" s="37"/>
      <c r="B127" s="13"/>
      <c r="C127" s="70"/>
      <c r="D127" s="70"/>
      <c r="E127" s="70"/>
      <c r="F127" s="70"/>
      <c r="G127" s="82" t="s">
        <v>93</v>
      </c>
      <c r="H127" s="13"/>
      <c r="I127" s="70"/>
      <c r="J127" s="70"/>
      <c r="K127" s="70"/>
      <c r="L127" s="70"/>
      <c r="M127" s="82" t="s">
        <v>93</v>
      </c>
      <c r="N127" s="13"/>
      <c r="O127" s="70"/>
      <c r="P127" s="70"/>
      <c r="Q127" s="70"/>
      <c r="R127" s="70"/>
      <c r="S127" s="70"/>
      <c r="T127" s="82" t="s">
        <v>93</v>
      </c>
      <c r="U127" s="13"/>
      <c r="V127" s="70" t="s">
        <v>111</v>
      </c>
      <c r="W127" s="70"/>
      <c r="X127" s="82" t="s">
        <v>93</v>
      </c>
      <c r="Y127" s="13"/>
      <c r="Z127" s="70" t="s">
        <v>9</v>
      </c>
      <c r="AA127" s="70"/>
      <c r="AB127" s="70"/>
      <c r="AC127" s="13"/>
      <c r="AD127" s="70" t="s">
        <v>98</v>
      </c>
      <c r="AE127" s="13"/>
      <c r="AF127" s="70"/>
      <c r="AG127" s="70"/>
      <c r="AH127" s="70"/>
      <c r="AI127" s="70"/>
      <c r="AJ127" s="13"/>
      <c r="AK127" s="70"/>
      <c r="AL127" s="70"/>
      <c r="AM127" s="70"/>
      <c r="AN127" s="70"/>
      <c r="AO127" s="70"/>
      <c r="AP127" s="82" t="s">
        <v>93</v>
      </c>
      <c r="AQ127" s="13"/>
      <c r="AR127" s="70"/>
      <c r="AS127" s="70"/>
      <c r="AT127" s="70"/>
      <c r="AU127" s="82" t="s">
        <v>93</v>
      </c>
      <c r="AV127" s="13"/>
      <c r="AW127" s="70" t="s">
        <v>14</v>
      </c>
      <c r="AX127" s="13"/>
      <c r="AY127" s="70"/>
      <c r="AZ127" s="70"/>
      <c r="BA127" s="70"/>
      <c r="BB127" s="70"/>
      <c r="BC127" s="13"/>
      <c r="BD127" s="70"/>
      <c r="BE127" s="70"/>
      <c r="BF127" s="82" t="s">
        <v>93</v>
      </c>
      <c r="BG127" s="82" t="s">
        <v>93</v>
      </c>
      <c r="BH127" s="1"/>
      <c r="BI127" s="2"/>
      <c r="BJ127" s="2"/>
      <c r="BK127" s="4"/>
      <c r="BL127" s="4"/>
      <c r="BM127" s="4"/>
      <c r="BN127" s="4"/>
      <c r="BO127" s="4"/>
      <c r="BP127" s="4"/>
      <c r="BQ127" s="4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</row>
    <row r="128" spans="1:110" ht="12.5" customHeight="1">
      <c r="A128" s="37"/>
      <c r="B128" s="13"/>
      <c r="C128" s="70"/>
      <c r="D128" s="70"/>
      <c r="E128" s="70"/>
      <c r="F128" s="70"/>
      <c r="G128" s="83" t="s">
        <v>92</v>
      </c>
      <c r="H128" s="13"/>
      <c r="I128" s="70"/>
      <c r="J128" s="70"/>
      <c r="K128" s="70"/>
      <c r="L128" s="70"/>
      <c r="M128" s="83" t="s">
        <v>92</v>
      </c>
      <c r="N128" s="13"/>
      <c r="O128" s="70"/>
      <c r="P128" s="70"/>
      <c r="Q128" s="70"/>
      <c r="R128" s="70"/>
      <c r="S128" s="70"/>
      <c r="T128" s="83" t="s">
        <v>92</v>
      </c>
      <c r="U128" s="13"/>
      <c r="V128" s="70"/>
      <c r="W128" s="70"/>
      <c r="X128" s="83" t="s">
        <v>92</v>
      </c>
      <c r="Y128" s="13"/>
      <c r="Z128" s="70"/>
      <c r="AA128" s="70"/>
      <c r="AB128" s="70"/>
      <c r="AC128" s="13"/>
      <c r="AD128" s="70"/>
      <c r="AE128" s="13"/>
      <c r="AF128" s="70"/>
      <c r="AG128" s="70"/>
      <c r="AH128" s="70"/>
      <c r="AI128" s="70"/>
      <c r="AJ128" s="13"/>
      <c r="AK128" s="70"/>
      <c r="AL128" s="70"/>
      <c r="AM128" s="70"/>
      <c r="AN128" s="70"/>
      <c r="AO128" s="70"/>
      <c r="AP128" s="83" t="s">
        <v>92</v>
      </c>
      <c r="AQ128" s="13"/>
      <c r="AR128" s="70"/>
      <c r="AS128" s="70"/>
      <c r="AT128" s="70"/>
      <c r="AU128" s="83" t="s">
        <v>92</v>
      </c>
      <c r="AV128" s="13"/>
      <c r="AW128" s="70" t="s">
        <v>11</v>
      </c>
      <c r="AX128" s="13"/>
      <c r="AY128" s="70"/>
      <c r="AZ128" s="70"/>
      <c r="BA128" s="70"/>
      <c r="BB128" s="70"/>
      <c r="BC128" s="13"/>
      <c r="BD128" s="70"/>
      <c r="BE128" s="70"/>
      <c r="BF128" s="83" t="s">
        <v>92</v>
      </c>
      <c r="BG128" s="83" t="s">
        <v>92</v>
      </c>
      <c r="BH128" s="1"/>
      <c r="BI128" s="2"/>
      <c r="BJ128" s="2"/>
      <c r="BK128" s="31"/>
      <c r="BL128" s="4"/>
      <c r="BM128" s="4"/>
      <c r="BN128" s="4"/>
      <c r="BO128" s="4"/>
      <c r="BP128" s="4"/>
      <c r="BQ128" s="4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</row>
    <row r="129" spans="1:110" ht="9" customHeight="1" thickBo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2"/>
      <c r="BJ129" s="2"/>
      <c r="BK129" s="4"/>
      <c r="BL129" s="4"/>
      <c r="BM129" s="4"/>
      <c r="BN129" s="4"/>
      <c r="BO129" s="4"/>
      <c r="BP129" s="4"/>
      <c r="BQ129" s="4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</row>
    <row r="130" spans="1:110" s="22" customFormat="1" ht="14" thickTop="1" thickBot="1">
      <c r="A130" s="17" t="s">
        <v>103</v>
      </c>
      <c r="B130" s="29"/>
      <c r="C130" s="19"/>
      <c r="D130" s="19"/>
      <c r="E130" s="19"/>
      <c r="F130" s="19"/>
      <c r="G130" s="30">
        <v>60</v>
      </c>
      <c r="H130" s="19"/>
      <c r="I130" s="19"/>
      <c r="J130" s="19"/>
      <c r="K130" s="19"/>
      <c r="L130" s="19"/>
      <c r="M130" s="30">
        <v>60</v>
      </c>
      <c r="N130" s="19"/>
      <c r="O130" s="19"/>
      <c r="P130" s="19"/>
      <c r="Q130" s="19"/>
      <c r="R130" s="19"/>
      <c r="S130" s="19"/>
      <c r="T130" s="30">
        <v>60</v>
      </c>
      <c r="U130" s="19"/>
      <c r="V130" s="19"/>
      <c r="W130" s="19"/>
      <c r="X130" s="30">
        <v>120</v>
      </c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30">
        <v>120</v>
      </c>
      <c r="AQ130" s="19"/>
      <c r="AR130" s="19"/>
      <c r="AS130" s="19"/>
      <c r="AT130" s="19"/>
      <c r="AU130" s="30">
        <v>120</v>
      </c>
      <c r="AV130" s="19"/>
      <c r="AW130" s="20"/>
      <c r="AX130" s="21"/>
      <c r="AY130" s="20"/>
      <c r="AZ130" s="20"/>
      <c r="BA130" s="20"/>
      <c r="BB130" s="20"/>
      <c r="BC130" s="20"/>
      <c r="BD130" s="20"/>
      <c r="BE130" s="20"/>
      <c r="BF130" s="30">
        <v>110</v>
      </c>
      <c r="BG130" s="30">
        <v>110</v>
      </c>
      <c r="BH130" s="20"/>
      <c r="BI130" s="20"/>
      <c r="BJ130" s="19"/>
      <c r="BK130" s="19"/>
      <c r="BL130" s="19"/>
      <c r="BM130" s="19"/>
      <c r="BN130" s="19"/>
      <c r="BO130" s="19"/>
      <c r="BP130" s="19"/>
      <c r="BQ130" s="19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</row>
    <row r="131" spans="1:110" s="26" customFormat="1" ht="14" thickTop="1" thickBot="1">
      <c r="A131" s="17" t="s">
        <v>104</v>
      </c>
      <c r="B131" s="19"/>
      <c r="C131" s="24"/>
      <c r="D131" s="24"/>
      <c r="E131" s="24"/>
      <c r="F131" s="24"/>
      <c r="G131" s="32">
        <f>G6*G130-(G7/G130)</f>
        <v>1401.1999999999998</v>
      </c>
      <c r="H131" s="25"/>
      <c r="I131" s="25"/>
      <c r="J131" s="25"/>
      <c r="K131" s="25"/>
      <c r="L131" s="25"/>
      <c r="M131" s="32">
        <f>M6*M130-(M7/M130)</f>
        <v>1627.2</v>
      </c>
      <c r="N131" s="25"/>
      <c r="O131" s="25"/>
      <c r="P131" s="25"/>
      <c r="Q131" s="25"/>
      <c r="R131" s="25"/>
      <c r="S131" s="25"/>
      <c r="T131" s="32">
        <f>T6*T130-(T7/T130)</f>
        <v>1412.6</v>
      </c>
      <c r="U131" s="25"/>
      <c r="V131" s="25"/>
      <c r="W131" s="25"/>
      <c r="X131" s="32">
        <f>X6*X130-(X7/X130)</f>
        <v>1412.6</v>
      </c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32">
        <f>AP6*AP130-(AP7/AP130)</f>
        <v>1412.6</v>
      </c>
      <c r="AQ131" s="25"/>
      <c r="AR131" s="25"/>
      <c r="AS131" s="25"/>
      <c r="AT131" s="25"/>
      <c r="AU131" s="32">
        <f>AU6*AU130-(AU7/AU130)</f>
        <v>2611.0500000000002</v>
      </c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32">
        <f>BF6*BF130-(BF7/BF130)</f>
        <v>2277.9545454545455</v>
      </c>
      <c r="BG131" s="33">
        <f>BG6*BG130-(BG7/BG130)</f>
        <v>15283.181818181818</v>
      </c>
      <c r="BH131" s="24"/>
      <c r="BI131" s="21"/>
      <c r="BJ131" s="19"/>
      <c r="BK131" s="19"/>
      <c r="BL131" s="19"/>
      <c r="BM131" s="19"/>
      <c r="BN131" s="19"/>
      <c r="BO131" s="19"/>
      <c r="BP131" s="19"/>
      <c r="BQ131" s="19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</row>
    <row r="132" spans="1:110" ht="13" thickTop="1">
      <c r="A132" s="4"/>
      <c r="B132" s="4"/>
      <c r="C132" s="18"/>
      <c r="D132" s="18"/>
      <c r="E132" s="2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4"/>
      <c r="BJ132" s="4"/>
      <c r="BK132" s="4"/>
      <c r="BL132" s="4"/>
      <c r="BM132" s="4"/>
      <c r="BN132" s="4"/>
      <c r="BO132" s="4"/>
      <c r="BP132" s="4"/>
      <c r="BQ132" s="4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</row>
    <row r="133" spans="1:110" ht="24" customHeight="1">
      <c r="A133" s="4"/>
      <c r="B133" s="4"/>
      <c r="C133" s="84" t="s">
        <v>116</v>
      </c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18"/>
      <c r="BI133" s="4"/>
      <c r="BJ133" s="4"/>
      <c r="BK133" s="4"/>
      <c r="BL133" s="4"/>
      <c r="BM133" s="4"/>
      <c r="BN133" s="4"/>
      <c r="BO133" s="4"/>
      <c r="BP133" s="4"/>
      <c r="BQ133" s="4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</row>
    <row r="134" spans="1:110">
      <c r="A134" s="5"/>
      <c r="B134" s="4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18"/>
      <c r="BI134" s="4"/>
      <c r="BJ134" s="4"/>
      <c r="BK134" s="4"/>
      <c r="BL134" s="4"/>
      <c r="BM134" s="4"/>
      <c r="BN134" s="4"/>
      <c r="BO134" s="4"/>
      <c r="BP134" s="4"/>
      <c r="BQ134" s="4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</row>
    <row r="135" spans="1:110">
      <c r="A135" s="4"/>
      <c r="B135" s="4"/>
      <c r="C135" s="8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86" t="s">
        <v>85</v>
      </c>
      <c r="AX135" s="85"/>
      <c r="AY135" s="86"/>
      <c r="AZ135" s="86"/>
      <c r="BA135" s="86"/>
      <c r="BB135" s="86"/>
      <c r="BC135" s="86"/>
      <c r="BD135" s="86"/>
      <c r="BE135" s="86"/>
      <c r="BF135" s="35"/>
      <c r="BG135" s="35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</row>
    <row r="136" spans="1:110" ht="15">
      <c r="A136" s="4"/>
      <c r="B136" s="4"/>
      <c r="C136" s="87" t="s">
        <v>83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86" t="s">
        <v>112</v>
      </c>
      <c r="AX136" s="85"/>
      <c r="AY136" s="86"/>
      <c r="AZ136" s="86"/>
      <c r="BA136" s="86"/>
      <c r="BB136" s="86"/>
      <c r="BC136" s="86"/>
      <c r="BD136" s="86"/>
      <c r="BE136" s="86"/>
      <c r="BF136" s="35"/>
      <c r="BG136" s="35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</row>
    <row r="137" spans="1:110" ht="15">
      <c r="A137" s="4"/>
      <c r="B137" s="4"/>
      <c r="C137" s="87" t="s">
        <v>84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86" t="s">
        <v>113</v>
      </c>
      <c r="AX137" s="85"/>
      <c r="AY137" s="86"/>
      <c r="AZ137" s="86"/>
      <c r="BA137" s="86"/>
      <c r="BB137" s="86"/>
      <c r="BC137" s="86"/>
      <c r="BD137" s="86"/>
      <c r="BE137" s="86"/>
      <c r="BF137" s="35"/>
      <c r="BG137" s="35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</row>
    <row r="138" spans="1:110" ht="15">
      <c r="A138" s="4"/>
      <c r="B138" s="4"/>
      <c r="C138" s="87" t="s">
        <v>105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86" t="s">
        <v>86</v>
      </c>
      <c r="AX138" s="86"/>
      <c r="AY138" s="86"/>
      <c r="AZ138" s="86"/>
      <c r="BA138" s="86"/>
      <c r="BB138" s="86"/>
      <c r="BC138" s="86"/>
      <c r="BD138" s="86"/>
      <c r="BE138" s="86"/>
      <c r="BF138" s="35"/>
      <c r="BG138" s="35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</row>
    <row r="139" spans="1:110" ht="15">
      <c r="A139" s="4"/>
      <c r="B139" s="4"/>
      <c r="C139" s="87" t="s">
        <v>114</v>
      </c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</row>
    <row r="140" spans="1:110">
      <c r="A140" s="5"/>
      <c r="B140" s="5"/>
      <c r="C140" s="8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86" t="s">
        <v>115</v>
      </c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</row>
    <row r="141" spans="1:110">
      <c r="A141" s="5"/>
      <c r="B141" s="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5"/>
      <c r="BI141" s="4"/>
      <c r="BJ141" s="4"/>
      <c r="BK141" s="4"/>
      <c r="BL141" s="6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</row>
    <row r="142" spans="1:110">
      <c r="A142" s="5"/>
      <c r="B142" s="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5"/>
      <c r="BI142" s="4"/>
      <c r="BJ142" s="4"/>
      <c r="BK142" s="4"/>
      <c r="BL142" s="6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</row>
    <row r="143" spans="1:110">
      <c r="A143" s="5"/>
      <c r="B143" s="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5"/>
      <c r="BI143" s="4"/>
      <c r="BJ143" s="4"/>
      <c r="BK143" s="4"/>
      <c r="BL143" s="6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</row>
    <row r="144" spans="1:110">
      <c r="A144" s="5"/>
      <c r="B144" s="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5"/>
      <c r="BI144" s="4"/>
      <c r="BJ144" s="4"/>
      <c r="BK144" s="4"/>
      <c r="BL144" s="6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</row>
    <row r="145" spans="1:110">
      <c r="A145" s="5"/>
      <c r="B145" s="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5"/>
      <c r="BI145" s="4"/>
      <c r="BJ145" s="4"/>
      <c r="BK145" s="4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</row>
    <row r="146" spans="1:110">
      <c r="A146" s="5"/>
      <c r="B146" s="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5"/>
      <c r="BI146" s="4"/>
      <c r="BJ146" s="4"/>
      <c r="BK146" s="4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</row>
    <row r="147" spans="1:110">
      <c r="A147" s="5"/>
      <c r="B147" s="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5"/>
      <c r="BI147" s="4"/>
      <c r="BJ147" s="4"/>
      <c r="BK147" s="4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</row>
    <row r="148" spans="1:110">
      <c r="A148" s="5"/>
      <c r="B148" s="5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9"/>
      <c r="O148" s="89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5"/>
      <c r="BI148" s="4"/>
      <c r="BJ148" s="4"/>
      <c r="BK148" s="4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</row>
    <row r="149" spans="1:110" ht="17">
      <c r="A149" s="5"/>
      <c r="B149" s="5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90"/>
      <c r="O149" s="90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</row>
    <row r="150" spans="1:110">
      <c r="A150" s="5"/>
      <c r="B150" s="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</row>
    <row r="151" spans="1:110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</row>
    <row r="152" spans="1:110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</row>
    <row r="153" spans="1:110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</row>
    <row r="154" spans="1:110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</row>
    <row r="155" spans="1:110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</row>
    <row r="156" spans="1:110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</row>
    <row r="157" spans="1:110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</row>
    <row r="158" spans="1:110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</row>
    <row r="159" spans="1:110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</row>
    <row r="160" spans="1:11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</row>
    <row r="161" spans="1:110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</row>
    <row r="162" spans="1:110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</row>
    <row r="163" spans="1:110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</row>
    <row r="164" spans="1:110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</row>
    <row r="165" spans="1:110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</row>
    <row r="166" spans="1:110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</row>
    <row r="167" spans="1:110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</row>
    <row r="168" spans="1:110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</row>
    <row r="169" spans="1:110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</row>
    <row r="170" spans="1:11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</row>
    <row r="171" spans="1:110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</row>
    <row r="172" spans="1:110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</row>
    <row r="173" spans="1:110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</row>
    <row r="174" spans="1:110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</row>
    <row r="175" spans="1:110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</row>
    <row r="176" spans="1:110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</row>
    <row r="177" spans="1:11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</row>
    <row r="178" spans="1:11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M178" s="5"/>
    </row>
    <row r="179" spans="1:11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</row>
    <row r="180" spans="1:11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</row>
    <row r="181" spans="1:11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</row>
    <row r="182" spans="1:11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</row>
    <row r="183" spans="1:11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</row>
    <row r="184" spans="1:11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</row>
    <row r="185" spans="1:11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</row>
    <row r="186" spans="1:11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</row>
    <row r="187" spans="1:11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</row>
    <row r="188" spans="1:11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</row>
    <row r="189" spans="1:11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</row>
    <row r="190" spans="1:11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</row>
    <row r="191" spans="1:11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</row>
    <row r="192" spans="1:11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</row>
  </sheetData>
  <sheetProtection password="DEFF" sheet="1" objects="1" scenarios="1" selectLockedCells="1" selectUnlockedCells="1"/>
  <mergeCells count="2">
    <mergeCell ref="C1:BG1"/>
    <mergeCell ref="C3:BG3"/>
  </mergeCells>
  <phoneticPr fontId="0" type="noConversion"/>
  <printOptions gridLines="1"/>
  <pageMargins left="0.5" right="0.5" top="0.5" bottom="0.5" header="0.5" footer="0.5"/>
  <pageSetup orientation="landscape" horizontalDpi="2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P28"/>
  <sheetViews>
    <sheetView topLeftCell="A29" workbookViewId="0"/>
  </sheetViews>
  <sheetFormatPr baseColWidth="10" defaultColWidth="8.83203125" defaultRowHeight="12" x14ac:dyDescent="0"/>
  <cols>
    <col min="12" max="12" width="8.33203125" customWidth="1"/>
    <col min="13" max="13" width="10.5" customWidth="1"/>
  </cols>
  <sheetData>
    <row r="28" spans="16:16"/>
  </sheetData>
  <phoneticPr fontId="0" type="noConversion"/>
  <pageMargins left="0.75" right="0.75" top="1" bottom="1" header="0.5" footer="0.5"/>
  <pageSetup orientation="portrait" horizontalDpi="200" verticalDpi="2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GARDCO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N. Gardner, Jr.</dc:creator>
  <cp:lastModifiedBy>Aja Wilson</cp:lastModifiedBy>
  <cp:revision>6</cp:revision>
  <cp:lastPrinted>2000-06-23T14:41:42Z</cp:lastPrinted>
  <dcterms:created xsi:type="dcterms:W3CDTF">2000-06-23T12:36:00Z</dcterms:created>
  <dcterms:modified xsi:type="dcterms:W3CDTF">2019-09-11T12:53:17Z</dcterms:modified>
</cp:coreProperties>
</file>